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Grt" sheetId="1" r:id="rId1"/>
    <sheet name="Bt" sheetId="2" r:id="rId2"/>
    <sheet name="Chl" sheetId="3" r:id="rId3"/>
    <sheet name="Ms" sheetId="4" r:id="rId4"/>
    <sheet name="Pl" sheetId="5" r:id="rId5"/>
    <sheet name="Kfs" sheetId="6" r:id="rId6"/>
    <sheet name="Opx" sheetId="7" r:id="rId7"/>
    <sheet name="Ilm" sheetId="8" r:id="rId8"/>
  </sheets>
  <definedNames/>
  <calcPr fullCalcOnLoad="1"/>
</workbook>
</file>

<file path=xl/sharedStrings.xml><?xml version="1.0" encoding="utf-8"?>
<sst xmlns="http://schemas.openxmlformats.org/spreadsheetml/2006/main" count="1645" uniqueCount="122">
  <si>
    <t>Sample</t>
  </si>
  <si>
    <t>Area</t>
  </si>
  <si>
    <t>Mineral</t>
  </si>
  <si>
    <t>SiO2</t>
  </si>
  <si>
    <t>TiO2</t>
  </si>
  <si>
    <t>FeO</t>
  </si>
  <si>
    <t>MnO</t>
  </si>
  <si>
    <t>MgO</t>
  </si>
  <si>
    <t>CaO</t>
  </si>
  <si>
    <t>BaO</t>
  </si>
  <si>
    <t>Cl</t>
  </si>
  <si>
    <t>Total</t>
  </si>
  <si>
    <t>1;1</t>
  </si>
  <si>
    <t>1;2</t>
  </si>
  <si>
    <t>1;3</t>
  </si>
  <si>
    <t>2;1</t>
  </si>
  <si>
    <t>Grt</t>
  </si>
  <si>
    <t>1;4</t>
  </si>
  <si>
    <t>1;5</t>
  </si>
  <si>
    <t>3;1</t>
  </si>
  <si>
    <t>Alm</t>
  </si>
  <si>
    <t>Sps</t>
  </si>
  <si>
    <t>Prp</t>
  </si>
  <si>
    <t>Grs</t>
  </si>
  <si>
    <t>286-1</t>
  </si>
  <si>
    <t>1;6</t>
  </si>
  <si>
    <t>Bt</t>
  </si>
  <si>
    <t>2;3</t>
  </si>
  <si>
    <t>2;2</t>
  </si>
  <si>
    <t>Chl</t>
  </si>
  <si>
    <t>Ms</t>
  </si>
  <si>
    <t>Or</t>
  </si>
  <si>
    <t>Ab</t>
  </si>
  <si>
    <t>An</t>
  </si>
  <si>
    <t>Pl</t>
  </si>
  <si>
    <r>
      <t>SiO</t>
    </r>
    <r>
      <rPr>
        <vertAlign val="subscript"/>
        <sz val="11"/>
        <color indexed="8"/>
        <rFont val="Times New Roman"/>
        <family val="1"/>
      </rPr>
      <t>2</t>
    </r>
  </si>
  <si>
    <r>
      <t>Al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3</t>
    </r>
  </si>
  <si>
    <r>
      <t>Fe</t>
    </r>
    <r>
      <rPr>
        <vertAlign val="superscript"/>
        <sz val="11"/>
        <color indexed="8"/>
        <rFont val="Times New Roman"/>
        <family val="1"/>
      </rPr>
      <t>3+</t>
    </r>
  </si>
  <si>
    <r>
      <t>Fe</t>
    </r>
    <r>
      <rPr>
        <vertAlign val="superscript"/>
        <sz val="11"/>
        <color indexed="8"/>
        <rFont val="Times New Roman"/>
        <family val="1"/>
      </rPr>
      <t>2+</t>
    </r>
  </si>
  <si>
    <r>
      <t>X</t>
    </r>
    <r>
      <rPr>
        <vertAlign val="subscript"/>
        <sz val="11"/>
        <color indexed="8"/>
        <rFont val="Times New Roman"/>
        <family val="1"/>
      </rPr>
      <t>Mg</t>
    </r>
  </si>
  <si>
    <r>
      <t>Si</t>
    </r>
    <r>
      <rPr>
        <vertAlign val="superscript"/>
        <sz val="11"/>
        <color indexed="8"/>
        <rFont val="Times New Roman"/>
        <family val="1"/>
      </rPr>
      <t>4+</t>
    </r>
  </si>
  <si>
    <r>
      <t>Al</t>
    </r>
    <r>
      <rPr>
        <vertAlign val="superscript"/>
        <sz val="11"/>
        <color indexed="8"/>
        <rFont val="Times New Roman"/>
        <family val="1"/>
      </rPr>
      <t>3+</t>
    </r>
  </si>
  <si>
    <r>
      <t>Mn</t>
    </r>
    <r>
      <rPr>
        <vertAlign val="superscript"/>
        <sz val="11"/>
        <color indexed="8"/>
        <rFont val="Times New Roman"/>
        <family val="1"/>
      </rPr>
      <t>2+</t>
    </r>
  </si>
  <si>
    <r>
      <t>Mg</t>
    </r>
    <r>
      <rPr>
        <vertAlign val="superscript"/>
        <sz val="11"/>
        <color indexed="8"/>
        <rFont val="Times New Roman"/>
        <family val="1"/>
      </rPr>
      <t>2+</t>
    </r>
  </si>
  <si>
    <r>
      <t>Ca</t>
    </r>
    <r>
      <rPr>
        <vertAlign val="superscript"/>
        <sz val="11"/>
        <color indexed="8"/>
        <rFont val="Times New Roman"/>
        <family val="1"/>
      </rPr>
      <t>2+</t>
    </r>
  </si>
  <si>
    <r>
      <t>TiO</t>
    </r>
    <r>
      <rPr>
        <vertAlign val="subscript"/>
        <sz val="11"/>
        <color indexed="8"/>
        <rFont val="Times New Roman"/>
        <family val="1"/>
      </rPr>
      <t>2</t>
    </r>
  </si>
  <si>
    <r>
      <t>Cr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3</t>
    </r>
  </si>
  <si>
    <r>
      <t>Na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</si>
  <si>
    <r>
      <t>K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O</t>
    </r>
  </si>
  <si>
    <r>
      <t>Х</t>
    </r>
    <r>
      <rPr>
        <vertAlign val="subscript"/>
        <sz val="11"/>
        <color indexed="8"/>
        <rFont val="Times New Roman"/>
        <family val="1"/>
      </rPr>
      <t>Mg</t>
    </r>
  </si>
  <si>
    <r>
      <t>Al</t>
    </r>
    <r>
      <rPr>
        <vertAlign val="superscript"/>
        <sz val="11"/>
        <color indexed="8"/>
        <rFont val="Times New Roman"/>
        <family val="1"/>
      </rPr>
      <t>VI</t>
    </r>
  </si>
  <si>
    <r>
      <t>Al</t>
    </r>
    <r>
      <rPr>
        <vertAlign val="superscript"/>
        <sz val="11"/>
        <color indexed="8"/>
        <rFont val="Times New Roman"/>
        <family val="1"/>
      </rPr>
      <t>IV</t>
    </r>
  </si>
  <si>
    <r>
      <t>Ti</t>
    </r>
    <r>
      <rPr>
        <vertAlign val="superscript"/>
        <sz val="11"/>
        <color indexed="8"/>
        <rFont val="Times New Roman"/>
        <family val="1"/>
      </rPr>
      <t>4+</t>
    </r>
  </si>
  <si>
    <r>
      <t>Cr</t>
    </r>
    <r>
      <rPr>
        <vertAlign val="superscript"/>
        <sz val="11"/>
        <color indexed="8"/>
        <rFont val="Times New Roman"/>
        <family val="1"/>
      </rPr>
      <t>3+</t>
    </r>
  </si>
  <si>
    <r>
      <t>Fe</t>
    </r>
    <r>
      <rPr>
        <vertAlign val="superscript"/>
        <sz val="11"/>
        <color indexed="8"/>
        <rFont val="Times New Roman"/>
        <family val="1"/>
      </rPr>
      <t>2+</t>
    </r>
  </si>
  <si>
    <r>
      <t>Na</t>
    </r>
    <r>
      <rPr>
        <vertAlign val="superscript"/>
        <sz val="11"/>
        <color indexed="8"/>
        <rFont val="Times New Roman"/>
        <family val="1"/>
      </rPr>
      <t>+</t>
    </r>
  </si>
  <si>
    <r>
      <t>K</t>
    </r>
    <r>
      <rPr>
        <vertAlign val="superscript"/>
        <sz val="11"/>
        <color indexed="8"/>
        <rFont val="Times New Roman"/>
        <family val="1"/>
      </rPr>
      <t>+</t>
    </r>
  </si>
  <si>
    <r>
      <t>Cl</t>
    </r>
    <r>
      <rPr>
        <vertAlign val="superscript"/>
        <sz val="11"/>
        <color indexed="8"/>
        <rFont val="Times New Roman"/>
        <family val="1"/>
      </rPr>
      <t>-</t>
    </r>
  </si>
  <si>
    <t>w/ Grt</t>
  </si>
  <si>
    <t>w/o Grt</t>
  </si>
  <si>
    <t>Kfs</t>
  </si>
  <si>
    <r>
      <t>Ba</t>
    </r>
    <r>
      <rPr>
        <vertAlign val="superscript"/>
        <sz val="11"/>
        <color indexed="8"/>
        <rFont val="Times New Roman"/>
        <family val="1"/>
      </rPr>
      <t>2+</t>
    </r>
  </si>
  <si>
    <t>B-02-78/12</t>
  </si>
  <si>
    <t>265-1</t>
  </si>
  <si>
    <t>265-2</t>
  </si>
  <si>
    <t>265-5</t>
  </si>
  <si>
    <t>265-7</t>
  </si>
  <si>
    <t>265-8</t>
  </si>
  <si>
    <t>265-9</t>
  </si>
  <si>
    <t>1;1;2</t>
  </si>
  <si>
    <t>265-3</t>
  </si>
  <si>
    <t>265-4</t>
  </si>
  <si>
    <t>1;1;1</t>
  </si>
  <si>
    <t>2;1;1</t>
  </si>
  <si>
    <t>2;2;1</t>
  </si>
  <si>
    <t>263-1</t>
  </si>
  <si>
    <t>Opx</t>
  </si>
  <si>
    <t>Ilm</t>
  </si>
  <si>
    <r>
      <t>Al</t>
    </r>
    <r>
      <rPr>
        <vertAlign val="superscript"/>
        <sz val="11"/>
        <color indexed="8"/>
        <rFont val="Times New Roman"/>
        <family val="1"/>
      </rPr>
      <t>IV</t>
    </r>
  </si>
  <si>
    <r>
      <t>Al</t>
    </r>
    <r>
      <rPr>
        <vertAlign val="superscript"/>
        <sz val="11"/>
        <color indexed="8"/>
        <rFont val="Times New Roman"/>
        <family val="1"/>
      </rPr>
      <t>VI</t>
    </r>
  </si>
  <si>
    <r>
      <t>X</t>
    </r>
    <r>
      <rPr>
        <vertAlign val="subscript"/>
        <sz val="11"/>
        <color indexed="8"/>
        <rFont val="Times New Roman"/>
        <family val="1"/>
      </rPr>
      <t>Mg</t>
    </r>
  </si>
  <si>
    <t>Ppn</t>
  </si>
  <si>
    <t>Gkl</t>
  </si>
  <si>
    <t>1654-1</t>
  </si>
  <si>
    <t>1654-5</t>
  </si>
  <si>
    <t>1654-7</t>
  </si>
  <si>
    <t>1654-2</t>
  </si>
  <si>
    <t>1654-3</t>
  </si>
  <si>
    <t>1654-4</t>
  </si>
  <si>
    <t>1654-8</t>
  </si>
  <si>
    <t>0</t>
  </si>
  <si>
    <t>1654-6</t>
  </si>
  <si>
    <t>B-02-78/13</t>
  </si>
  <si>
    <t>B-02-78/11</t>
  </si>
  <si>
    <t>B-02-78/10</t>
  </si>
  <si>
    <t>0.097</t>
  </si>
  <si>
    <t>18.822</t>
  </si>
  <si>
    <t>Б-02-78/10</t>
  </si>
  <si>
    <t>Б-263-1</t>
  </si>
  <si>
    <r>
      <t>SiO</t>
    </r>
    <r>
      <rPr>
        <vertAlign val="subscript"/>
        <sz val="11"/>
        <rFont val="Times New Roman"/>
        <family val="1"/>
      </rPr>
      <t>2</t>
    </r>
  </si>
  <si>
    <r>
      <t>TiO</t>
    </r>
    <r>
      <rPr>
        <vertAlign val="subscript"/>
        <sz val="11"/>
        <rFont val="Times New Roman"/>
        <family val="1"/>
      </rPr>
      <t>2</t>
    </r>
  </si>
  <si>
    <r>
      <t>Al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3</t>
    </r>
  </si>
  <si>
    <r>
      <t>Cr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3</t>
    </r>
  </si>
  <si>
    <r>
      <t>Na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</si>
  <si>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t>K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</si>
  <si>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t>Si</t>
    </r>
    <r>
      <rPr>
        <vertAlign val="superscript"/>
        <sz val="11"/>
        <rFont val="Times New Roman"/>
        <family val="1"/>
      </rPr>
      <t>4+</t>
    </r>
  </si>
  <si>
    <r>
      <t>Ti</t>
    </r>
    <r>
      <rPr>
        <vertAlign val="superscript"/>
        <sz val="11"/>
        <rFont val="Times New Roman"/>
        <family val="1"/>
      </rPr>
      <t>4+</t>
    </r>
  </si>
  <si>
    <r>
      <t>Al</t>
    </r>
    <r>
      <rPr>
        <vertAlign val="superscript"/>
        <sz val="11"/>
        <rFont val="Times New Roman"/>
        <family val="1"/>
      </rPr>
      <t>3+</t>
    </r>
  </si>
  <si>
    <r>
      <t>Cr</t>
    </r>
    <r>
      <rPr>
        <vertAlign val="superscript"/>
        <sz val="11"/>
        <rFont val="Times New Roman"/>
        <family val="1"/>
      </rPr>
      <t>3+</t>
    </r>
  </si>
  <si>
    <r>
      <t>Fe</t>
    </r>
    <r>
      <rPr>
        <vertAlign val="superscript"/>
        <sz val="11"/>
        <rFont val="Times New Roman"/>
        <family val="1"/>
      </rPr>
      <t>2+</t>
    </r>
  </si>
  <si>
    <r>
      <t>Mn</t>
    </r>
    <r>
      <rPr>
        <vertAlign val="superscript"/>
        <sz val="11"/>
        <rFont val="Times New Roman"/>
        <family val="1"/>
      </rPr>
      <t>2+</t>
    </r>
  </si>
  <si>
    <r>
      <t>Mg</t>
    </r>
    <r>
      <rPr>
        <vertAlign val="superscript"/>
        <sz val="11"/>
        <rFont val="Times New Roman"/>
        <family val="1"/>
      </rPr>
      <t>2+</t>
    </r>
  </si>
  <si>
    <r>
      <t>Ca</t>
    </r>
    <r>
      <rPr>
        <vertAlign val="superscript"/>
        <sz val="11"/>
        <rFont val="Times New Roman"/>
        <family val="1"/>
      </rPr>
      <t>2+</t>
    </r>
  </si>
  <si>
    <r>
      <t>Na</t>
    </r>
    <r>
      <rPr>
        <vertAlign val="superscript"/>
        <sz val="11"/>
        <rFont val="Times New Roman"/>
        <family val="1"/>
      </rPr>
      <t>+</t>
    </r>
  </si>
  <si>
    <r>
      <t>K</t>
    </r>
    <r>
      <rPr>
        <vertAlign val="superscript"/>
        <sz val="11"/>
        <rFont val="Times New Roman"/>
        <family val="1"/>
      </rPr>
      <t>+</t>
    </r>
  </si>
  <si>
    <r>
      <t>Cl</t>
    </r>
    <r>
      <rPr>
        <vertAlign val="superscript"/>
        <sz val="11"/>
        <rFont val="Times New Roman"/>
        <family val="1"/>
      </rPr>
      <t>-</t>
    </r>
  </si>
  <si>
    <r>
      <t>Al</t>
    </r>
    <r>
      <rPr>
        <vertAlign val="superscript"/>
        <sz val="11"/>
        <rFont val="Times New Roman"/>
        <family val="1"/>
      </rPr>
      <t>IV</t>
    </r>
  </si>
  <si>
    <r>
      <t>Al</t>
    </r>
    <r>
      <rPr>
        <vertAlign val="superscript"/>
        <sz val="11"/>
        <rFont val="Times New Roman"/>
        <family val="1"/>
      </rPr>
      <t>VI</t>
    </r>
  </si>
  <si>
    <r>
      <t>Х</t>
    </r>
    <r>
      <rPr>
        <vertAlign val="subscript"/>
        <sz val="11"/>
        <rFont val="Times New Roman"/>
        <family val="1"/>
      </rPr>
      <t>Mg</t>
    </r>
  </si>
  <si>
    <r>
      <t>Fe</t>
    </r>
    <r>
      <rPr>
        <vertAlign val="superscript"/>
        <sz val="11"/>
        <rFont val="Times New Roman"/>
        <family val="1"/>
      </rPr>
      <t>3+</t>
    </r>
  </si>
  <si>
    <r>
      <t>X</t>
    </r>
    <r>
      <rPr>
        <vertAlign val="subscript"/>
        <sz val="11"/>
        <rFont val="Times New Roman"/>
        <family val="1"/>
      </rPr>
      <t>Mg</t>
    </r>
  </si>
  <si>
    <t>Supplenmentary Table S1. Chemical compositions of minerals.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</si>
</sst>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0.0000"/>
    <numFmt numFmtId="169" formatCode="0.00000"/>
    <numFmt numFmtId="170" formatCode="0.000;\-0.000;0"/>
    <numFmt numFmtId="171" formatCode="0.000000"/>
    <numFmt numFmtId="172" formatCode="0.00;\-0.00;0"/>
    <numFmt numFmtId="173" formatCode="0.0;\-0.0;0"/>
    <numFmt numFmtId="174" formatCode="0.00;\-0.00;0.0"/>
    <numFmt numFmtId="175" formatCode="0.000;\-0.000;0.00"/>
    <numFmt numFmtId="176" formatCode="0.0000;\-0.0000;0.000"/>
    <numFmt numFmtId="177" formatCode="0;\-0;0"/>
    <numFmt numFmtId="178" formatCode="0.0;\-0.0;0.0"/>
    <numFmt numFmtId="179" formatCode="0.00;\-0.00;0.00"/>
    <numFmt numFmtId="180" formatCode="0.000;\-0.000;0.000"/>
    <numFmt numFmtId="181" formatCode="0.0000000"/>
    <numFmt numFmtId="182" formatCode="0.0##;\-0.0##;0"/>
    <numFmt numFmtId="183" formatCode="0.0###;\-0.0###;0.0"/>
    <numFmt numFmtId="184" formatCode="0.0####;\-0.0####;0.00"/>
    <numFmt numFmtId="185" formatCode="0.0#;\-0.0#;0"/>
    <numFmt numFmtId="186" formatCode="0.0000;\-0.0000;0.0"/>
    <numFmt numFmtId="187" formatCode="0.000;\-0.000;0.0"/>
    <numFmt numFmtId="188" formatCode="0.00_ ;\-0.00\ "/>
    <numFmt numFmtId="189" formatCode="0.000_ ;\-0.000\ "/>
    <numFmt numFmtId="190" formatCode="0.0000;\-0.0000;0.0000"/>
    <numFmt numFmtId="191" formatCode="0.00000000"/>
    <numFmt numFmtId="192" formatCode="0.000000000"/>
    <numFmt numFmtId="193" formatCode="0.0000000000"/>
    <numFmt numFmtId="194" formatCode="0.0#####;\-0.0#####;0.000"/>
    <numFmt numFmtId="195" formatCode="0.0000000000000000_ ;\-0.0000000000000000\ "/>
    <numFmt numFmtId="196" formatCode="0.000000000000000_ ;\-0.000000000000000\ "/>
    <numFmt numFmtId="197" formatCode="0.00000000000000_ ;\-0.00000000000000\ "/>
    <numFmt numFmtId="198" formatCode="0.0000000000000_ ;\-0.0000000000000\ "/>
    <numFmt numFmtId="199" formatCode="0.000000000000_ ;\-0.000000000000\ "/>
    <numFmt numFmtId="200" formatCode="0.00000000000_ ;\-0.00000000000\ "/>
    <numFmt numFmtId="201" formatCode="0.0000000000_ ;\-0.0000000000\ "/>
    <numFmt numFmtId="202" formatCode="0.000000000_ ;\-0.000000000\ "/>
    <numFmt numFmtId="203" formatCode="0.00000000_ ;\-0.00000000\ "/>
    <numFmt numFmtId="204" formatCode="0.0000000_ ;\-0.0000000\ "/>
    <numFmt numFmtId="205" formatCode="0.000000_ ;\-0.000000\ "/>
    <numFmt numFmtId="206" formatCode="0.00000_ ;\-0.00000\ "/>
    <numFmt numFmtId="207" formatCode="0.0000_ ;\-0.0000\ "/>
    <numFmt numFmtId="208" formatCode="0.00000000000000000_ ;\-0.00000000000000000\ "/>
    <numFmt numFmtId="209" formatCode="0.0######;\-0.0######;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"/>
      <family val="0"/>
    </font>
    <font>
      <sz val="10"/>
      <name val="Tms Rmn"/>
      <family val="0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6" fontId="3" fillId="0" borderId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2" fontId="52" fillId="0" borderId="0" xfId="0" applyNumberFormat="1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14" fontId="52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 applyProtection="1">
      <alignment horizontal="center" vertical="center"/>
      <protection locked="0"/>
    </xf>
    <xf numFmtId="167" fontId="52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52" fillId="0" borderId="0" xfId="0" applyNumberFormat="1" applyFont="1" applyFill="1" applyBorder="1" applyAlignment="1" applyProtection="1">
      <alignment horizontal="center" vertical="center"/>
      <protection locked="0"/>
    </xf>
    <xf numFmtId="179" fontId="52" fillId="0" borderId="0" xfId="0" applyNumberFormat="1" applyFont="1" applyFill="1" applyBorder="1" applyAlignment="1">
      <alignment horizontal="center" vertical="center"/>
    </xf>
    <xf numFmtId="174" fontId="52" fillId="0" borderId="0" xfId="0" applyNumberFormat="1" applyFont="1" applyAlignment="1">
      <alignment horizontal="center" vertical="center"/>
    </xf>
    <xf numFmtId="179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Fill="1" applyBorder="1" applyAlignment="1" applyProtection="1">
      <alignment horizontal="center" vertical="center"/>
      <protection/>
    </xf>
    <xf numFmtId="49" fontId="52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/>
    </xf>
    <xf numFmtId="179" fontId="52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3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1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3 dp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5"/>
  <sheetViews>
    <sheetView tabSelected="1" zoomScale="82" zoomScaleNormal="82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9.57421875" style="1" customWidth="1"/>
    <col min="2" max="21" width="8.7109375" style="1" customWidth="1"/>
    <col min="22" max="22" width="10.7109375" style="1" bestFit="1" customWidth="1"/>
    <col min="23" max="23" width="9.7109375" style="1" bestFit="1" customWidth="1"/>
    <col min="24" max="24" width="10.7109375" style="1" bestFit="1" customWidth="1"/>
    <col min="25" max="25" width="9.7109375" style="1" bestFit="1" customWidth="1"/>
    <col min="26" max="16384" width="8.7109375" style="1" customWidth="1"/>
  </cols>
  <sheetData>
    <row r="1" ht="14.25">
      <c r="A1" s="1" t="s">
        <v>121</v>
      </c>
    </row>
    <row r="2" spans="1:26" ht="16.5">
      <c r="A2" s="9" t="s">
        <v>0</v>
      </c>
      <c r="B2" s="6" t="s">
        <v>2</v>
      </c>
      <c r="C2" s="7" t="s">
        <v>35</v>
      </c>
      <c r="D2" s="7" t="s">
        <v>45</v>
      </c>
      <c r="E2" s="7" t="s">
        <v>36</v>
      </c>
      <c r="F2" s="7" t="s">
        <v>46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11</v>
      </c>
      <c r="L2" s="10" t="s">
        <v>40</v>
      </c>
      <c r="M2" s="7" t="s">
        <v>52</v>
      </c>
      <c r="N2" s="7" t="s">
        <v>41</v>
      </c>
      <c r="O2" s="7" t="s">
        <v>53</v>
      </c>
      <c r="P2" s="7" t="s">
        <v>37</v>
      </c>
      <c r="Q2" s="7" t="s">
        <v>38</v>
      </c>
      <c r="R2" s="7" t="s">
        <v>42</v>
      </c>
      <c r="S2" s="7" t="s">
        <v>43</v>
      </c>
      <c r="T2" s="7" t="s">
        <v>44</v>
      </c>
      <c r="U2" s="7" t="s">
        <v>11</v>
      </c>
      <c r="V2" s="12" t="s">
        <v>20</v>
      </c>
      <c r="W2" s="12" t="s">
        <v>21</v>
      </c>
      <c r="X2" s="12" t="s">
        <v>22</v>
      </c>
      <c r="Y2" s="12" t="s">
        <v>23</v>
      </c>
      <c r="Z2" s="7" t="s">
        <v>39</v>
      </c>
    </row>
    <row r="3" spans="1:26" ht="14.25">
      <c r="A3" s="7">
        <v>286</v>
      </c>
      <c r="B3" s="7" t="s">
        <v>16</v>
      </c>
      <c r="C3" s="8">
        <v>36.37</v>
      </c>
      <c r="D3" s="8">
        <v>0</v>
      </c>
      <c r="E3" s="8">
        <v>20.69</v>
      </c>
      <c r="F3" s="8">
        <v>0</v>
      </c>
      <c r="G3" s="8">
        <v>35.46</v>
      </c>
      <c r="H3" s="8">
        <v>4.81</v>
      </c>
      <c r="I3" s="8">
        <v>1.63</v>
      </c>
      <c r="J3" s="8">
        <v>1.04</v>
      </c>
      <c r="K3" s="8">
        <v>100</v>
      </c>
      <c r="L3" s="8">
        <v>2.968139138098954</v>
      </c>
      <c r="M3" s="8">
        <v>0</v>
      </c>
      <c r="N3" s="8">
        <v>1.9900183574570496</v>
      </c>
      <c r="O3" s="8">
        <v>0</v>
      </c>
      <c r="P3" s="8">
        <v>0.0737033663450406</v>
      </c>
      <c r="Q3" s="8">
        <v>2.3464098302190926</v>
      </c>
      <c r="R3" s="8">
        <v>0.33248431171742865</v>
      </c>
      <c r="S3" s="8">
        <v>0.1983065707584915</v>
      </c>
      <c r="T3" s="8">
        <v>0.09093842540394256</v>
      </c>
      <c r="U3" s="8">
        <v>7.999999999999999</v>
      </c>
      <c r="V3" s="8">
        <v>79.05322901142463</v>
      </c>
      <c r="W3" s="8">
        <v>11.201776475019948</v>
      </c>
      <c r="X3" s="8">
        <v>6.681175023536923</v>
      </c>
      <c r="Y3" s="8">
        <v>2.9543988216776604</v>
      </c>
      <c r="Z3" s="8">
        <v>0.07792875099257017</v>
      </c>
    </row>
    <row r="4" spans="1:26" ht="14.25">
      <c r="A4" s="7">
        <v>286</v>
      </c>
      <c r="B4" s="7" t="s">
        <v>16</v>
      </c>
      <c r="C4" s="8">
        <v>36.38</v>
      </c>
      <c r="D4" s="8">
        <v>0</v>
      </c>
      <c r="E4" s="8">
        <v>20.82</v>
      </c>
      <c r="F4" s="8">
        <v>0</v>
      </c>
      <c r="G4" s="8">
        <v>35.49</v>
      </c>
      <c r="H4" s="8">
        <v>4.71</v>
      </c>
      <c r="I4" s="8">
        <v>1.66</v>
      </c>
      <c r="J4" s="8">
        <v>0.94</v>
      </c>
      <c r="K4" s="8">
        <v>100</v>
      </c>
      <c r="L4" s="8">
        <v>2.9677085407757837</v>
      </c>
      <c r="M4" s="8">
        <v>0</v>
      </c>
      <c r="N4" s="8">
        <v>2.0016812195113487</v>
      </c>
      <c r="O4" s="8">
        <v>0</v>
      </c>
      <c r="P4" s="8">
        <v>0.06290169893708342</v>
      </c>
      <c r="Q4" s="8">
        <v>2.3582418822312863</v>
      </c>
      <c r="R4" s="8">
        <v>0.3254352451785154</v>
      </c>
      <c r="S4" s="8">
        <v>0.20187158152179827</v>
      </c>
      <c r="T4" s="8">
        <v>0.08215983184418318</v>
      </c>
      <c r="U4" s="8">
        <v>7.999999999999998</v>
      </c>
      <c r="V4" s="8">
        <v>79.46339237258194</v>
      </c>
      <c r="W4" s="8">
        <v>10.965876220898835</v>
      </c>
      <c r="X4" s="8">
        <v>6.802271137752205</v>
      </c>
      <c r="Y4" s="8">
        <v>2.684113521155584</v>
      </c>
      <c r="Z4" s="8">
        <v>0.07885259164484758</v>
      </c>
    </row>
    <row r="5" spans="1:26" ht="14.25">
      <c r="A5" s="7">
        <v>286</v>
      </c>
      <c r="B5" s="7" t="s">
        <v>16</v>
      </c>
      <c r="C5" s="8">
        <v>36.29</v>
      </c>
      <c r="D5" s="8">
        <v>0</v>
      </c>
      <c r="E5" s="8">
        <v>22.01</v>
      </c>
      <c r="F5" s="8">
        <v>0</v>
      </c>
      <c r="G5" s="8">
        <v>35.84</v>
      </c>
      <c r="H5" s="8">
        <v>1.64</v>
      </c>
      <c r="I5" s="8">
        <v>3.39</v>
      </c>
      <c r="J5" s="8">
        <v>1.04</v>
      </c>
      <c r="K5" s="8">
        <v>100.21</v>
      </c>
      <c r="L5" s="8">
        <v>2.910184609368137</v>
      </c>
      <c r="M5" s="8">
        <v>0</v>
      </c>
      <c r="N5" s="8">
        <v>2.0802199229227125</v>
      </c>
      <c r="O5" s="8">
        <v>0</v>
      </c>
      <c r="P5" s="8">
        <v>0.09941085834100605</v>
      </c>
      <c r="Q5" s="8">
        <v>2.304163522948514</v>
      </c>
      <c r="R5" s="8">
        <v>0.11139419168569939</v>
      </c>
      <c r="S5" s="8">
        <v>0.40526753528313525</v>
      </c>
      <c r="T5" s="8">
        <v>0.08935935945079733</v>
      </c>
      <c r="U5" s="8">
        <v>8.000000000000002</v>
      </c>
      <c r="V5" s="8">
        <v>79.17585418915364</v>
      </c>
      <c r="W5" s="8">
        <v>3.8277362654970912</v>
      </c>
      <c r="X5" s="8">
        <v>13.92583597544096</v>
      </c>
      <c r="Y5" s="8">
        <v>2.930527670021156</v>
      </c>
      <c r="Z5" s="8">
        <v>0.14957661832799657</v>
      </c>
    </row>
    <row r="6" spans="1:26" ht="14.25">
      <c r="A6" s="7">
        <v>286</v>
      </c>
      <c r="B6" s="7" t="s">
        <v>16</v>
      </c>
      <c r="C6" s="8">
        <v>36.32</v>
      </c>
      <c r="D6" s="8">
        <v>0</v>
      </c>
      <c r="E6" s="8">
        <v>20.88</v>
      </c>
      <c r="F6" s="8">
        <v>0</v>
      </c>
      <c r="G6" s="8">
        <v>36.76</v>
      </c>
      <c r="H6" s="8">
        <v>3.08</v>
      </c>
      <c r="I6" s="8">
        <v>2.49</v>
      </c>
      <c r="J6" s="8">
        <v>1.1</v>
      </c>
      <c r="K6" s="8">
        <v>100.63</v>
      </c>
      <c r="L6" s="8">
        <v>2.929921865104781</v>
      </c>
      <c r="M6" s="8">
        <v>0</v>
      </c>
      <c r="N6" s="8">
        <v>1.9851637251534315</v>
      </c>
      <c r="O6" s="8">
        <v>0</v>
      </c>
      <c r="P6" s="8">
        <v>0.15499254463700662</v>
      </c>
      <c r="Q6" s="8">
        <v>2.3249504365991633</v>
      </c>
      <c r="R6" s="8">
        <v>0.21044860071187357</v>
      </c>
      <c r="S6" s="8">
        <v>0.29944570726162173</v>
      </c>
      <c r="T6" s="8">
        <v>0.09507712053212253</v>
      </c>
      <c r="U6" s="8">
        <v>8</v>
      </c>
      <c r="V6" s="8">
        <v>79.35196034710698</v>
      </c>
      <c r="W6" s="8">
        <v>7.182737642880707</v>
      </c>
      <c r="X6" s="8">
        <v>10.220262554711944</v>
      </c>
      <c r="Y6" s="8">
        <v>3.010030017099978</v>
      </c>
      <c r="Z6" s="8">
        <v>0.11410080294551228</v>
      </c>
    </row>
    <row r="7" spans="1:26" s="3" customFormat="1" ht="14.25">
      <c r="A7" s="10">
        <v>286</v>
      </c>
      <c r="B7" s="7" t="s">
        <v>16</v>
      </c>
      <c r="C7" s="11">
        <v>36.3</v>
      </c>
      <c r="D7" s="8">
        <v>0</v>
      </c>
      <c r="E7" s="11">
        <v>21</v>
      </c>
      <c r="F7" s="8">
        <v>0</v>
      </c>
      <c r="G7" s="11">
        <v>36.59</v>
      </c>
      <c r="H7" s="11">
        <v>3.35</v>
      </c>
      <c r="I7" s="11">
        <v>1.61</v>
      </c>
      <c r="J7" s="11">
        <v>1.15</v>
      </c>
      <c r="K7" s="11">
        <v>100</v>
      </c>
      <c r="L7" s="11">
        <v>2.959655376574314</v>
      </c>
      <c r="M7" s="8">
        <v>0</v>
      </c>
      <c r="N7" s="11">
        <v>2.017945588217835</v>
      </c>
      <c r="O7" s="8">
        <v>0</v>
      </c>
      <c r="P7" s="11">
        <v>0.06274365863353548</v>
      </c>
      <c r="Q7" s="11">
        <v>2.4321550776817538</v>
      </c>
      <c r="R7" s="11">
        <v>0.2313473097338367</v>
      </c>
      <c r="S7" s="11">
        <v>0.1956901387355131</v>
      </c>
      <c r="T7" s="11">
        <v>0.10046285042321115</v>
      </c>
      <c r="U7" s="11">
        <v>7.999999999999998</v>
      </c>
      <c r="V7" s="11">
        <v>82.17696887726427</v>
      </c>
      <c r="W7" s="11">
        <v>7.816697564349946</v>
      </c>
      <c r="X7" s="11">
        <v>6.611923140930576</v>
      </c>
      <c r="Y7" s="11">
        <v>3.292051197395194</v>
      </c>
      <c r="Z7" s="11">
        <v>0.07446790911159971</v>
      </c>
    </row>
    <row r="8" spans="1:26" ht="14.25">
      <c r="A8" s="7">
        <v>286</v>
      </c>
      <c r="B8" s="7" t="s">
        <v>16</v>
      </c>
      <c r="C8" s="8">
        <v>37.1</v>
      </c>
      <c r="D8" s="8">
        <v>0</v>
      </c>
      <c r="E8" s="8">
        <v>20.52</v>
      </c>
      <c r="F8" s="8">
        <v>0</v>
      </c>
      <c r="G8" s="8">
        <v>36.32</v>
      </c>
      <c r="H8" s="8">
        <v>3.41</v>
      </c>
      <c r="I8" s="8">
        <v>1.82</v>
      </c>
      <c r="J8" s="8">
        <v>1.16</v>
      </c>
      <c r="K8" s="8">
        <v>100.33</v>
      </c>
      <c r="L8" s="8">
        <v>3.013117976218917</v>
      </c>
      <c r="M8" s="8">
        <v>0</v>
      </c>
      <c r="N8" s="8">
        <v>1.964152575413478</v>
      </c>
      <c r="O8" s="8">
        <v>0</v>
      </c>
      <c r="P8" s="8">
        <v>0.009611472148691291</v>
      </c>
      <c r="Q8" s="8">
        <v>2.4572460156795723</v>
      </c>
      <c r="R8" s="8">
        <v>0.23457500423608088</v>
      </c>
      <c r="S8" s="8">
        <v>0.2203546199685388</v>
      </c>
      <c r="T8" s="8">
        <v>0.10094233633472108</v>
      </c>
      <c r="U8" s="8">
        <v>8.000000000000002</v>
      </c>
      <c r="V8" s="8">
        <v>81.55160319222247</v>
      </c>
      <c r="W8" s="8">
        <v>7.785125112506987</v>
      </c>
      <c r="X8" s="8">
        <v>7.31317597610487</v>
      </c>
      <c r="Y8" s="8">
        <v>3.333782040871661</v>
      </c>
      <c r="Z8" s="8">
        <v>0.08229555111201345</v>
      </c>
    </row>
    <row r="9" spans="1:26" ht="14.25">
      <c r="A9" s="7">
        <v>286</v>
      </c>
      <c r="B9" s="7" t="s">
        <v>16</v>
      </c>
      <c r="C9" s="8">
        <v>36.44</v>
      </c>
      <c r="D9" s="8">
        <v>0</v>
      </c>
      <c r="E9" s="8">
        <v>20.63</v>
      </c>
      <c r="F9" s="8">
        <v>0</v>
      </c>
      <c r="G9" s="8">
        <v>37.19</v>
      </c>
      <c r="H9" s="8">
        <v>1.59</v>
      </c>
      <c r="I9" s="8">
        <v>2.19</v>
      </c>
      <c r="J9" s="8">
        <v>1.05</v>
      </c>
      <c r="K9" s="8">
        <v>99.09</v>
      </c>
      <c r="L9" s="8">
        <v>2.9871299434782794</v>
      </c>
      <c r="M9" s="8">
        <v>0</v>
      </c>
      <c r="N9" s="8">
        <v>1.993106990943533</v>
      </c>
      <c r="O9" s="8">
        <v>0</v>
      </c>
      <c r="P9" s="8">
        <v>0.03263312209990854</v>
      </c>
      <c r="Q9" s="8">
        <v>2.5168839202763555</v>
      </c>
      <c r="R9" s="8">
        <v>0.11039718469574004</v>
      </c>
      <c r="S9" s="8">
        <v>0.2676260642935779</v>
      </c>
      <c r="T9" s="8">
        <v>0.09222277421260684</v>
      </c>
      <c r="U9" s="8">
        <v>8.000000000000002</v>
      </c>
      <c r="V9" s="8">
        <v>84.25759735599718</v>
      </c>
      <c r="W9" s="8">
        <v>3.695761041020904</v>
      </c>
      <c r="X9" s="8">
        <v>8.959304394436494</v>
      </c>
      <c r="Y9" s="8">
        <v>3.0376025701081724</v>
      </c>
      <c r="Z9" s="8">
        <v>0.09611244555652496</v>
      </c>
    </row>
    <row r="10" spans="1:26" ht="14.25">
      <c r="A10" s="7">
        <v>286</v>
      </c>
      <c r="B10" s="7" t="s">
        <v>16</v>
      </c>
      <c r="C10" s="8">
        <v>37.79</v>
      </c>
      <c r="D10" s="8">
        <v>0</v>
      </c>
      <c r="E10" s="8">
        <v>21.13</v>
      </c>
      <c r="F10" s="8">
        <v>0</v>
      </c>
      <c r="G10" s="8">
        <v>33.67</v>
      </c>
      <c r="H10" s="8">
        <v>0.82</v>
      </c>
      <c r="I10" s="8">
        <v>5.54</v>
      </c>
      <c r="J10" s="8">
        <v>1.05</v>
      </c>
      <c r="K10" s="8">
        <v>100</v>
      </c>
      <c r="L10" s="8">
        <v>2.995360568590347</v>
      </c>
      <c r="M10" s="8">
        <v>0</v>
      </c>
      <c r="N10" s="8">
        <v>1.97391001711321</v>
      </c>
      <c r="O10" s="8">
        <v>0</v>
      </c>
      <c r="P10" s="8">
        <v>0.03536884570609278</v>
      </c>
      <c r="Q10" s="8">
        <v>2.196513653839532</v>
      </c>
      <c r="R10" s="8">
        <v>0.055051758473011685</v>
      </c>
      <c r="S10" s="8">
        <v>0.6546218946501011</v>
      </c>
      <c r="T10" s="8">
        <v>0.08917326162770564</v>
      </c>
      <c r="U10" s="8">
        <v>8</v>
      </c>
      <c r="V10" s="8">
        <v>73.33052577617511</v>
      </c>
      <c r="W10" s="8">
        <v>1.8379008874687712</v>
      </c>
      <c r="X10" s="8">
        <v>21.854527348544668</v>
      </c>
      <c r="Y10" s="8">
        <v>2.9246417734680623</v>
      </c>
      <c r="Z10" s="8">
        <v>0.22960041131572367</v>
      </c>
    </row>
    <row r="11" spans="1:26" ht="14.25">
      <c r="A11" s="7">
        <v>286</v>
      </c>
      <c r="B11" s="7" t="s">
        <v>16</v>
      </c>
      <c r="C11" s="8">
        <v>38.11</v>
      </c>
      <c r="D11" s="8">
        <v>0</v>
      </c>
      <c r="E11" s="8">
        <v>21.25</v>
      </c>
      <c r="F11" s="8">
        <v>0</v>
      </c>
      <c r="G11" s="8">
        <v>34.04</v>
      </c>
      <c r="H11" s="8">
        <v>0.75</v>
      </c>
      <c r="I11" s="8">
        <v>4.85</v>
      </c>
      <c r="J11" s="8">
        <v>0.99</v>
      </c>
      <c r="K11" s="8">
        <v>99.99</v>
      </c>
      <c r="L11" s="8">
        <v>3.032181529917059</v>
      </c>
      <c r="M11" s="8">
        <v>0</v>
      </c>
      <c r="N11" s="8">
        <v>1.9926490710831497</v>
      </c>
      <c r="O11" s="8">
        <v>0</v>
      </c>
      <c r="P11" s="8">
        <v>0</v>
      </c>
      <c r="Q11" s="8">
        <v>2.3219786917561667</v>
      </c>
      <c r="R11" s="8">
        <v>0.050543188945885754</v>
      </c>
      <c r="S11" s="8">
        <v>0.5752631212925152</v>
      </c>
      <c r="T11" s="8">
        <v>0.08439652792248532</v>
      </c>
      <c r="U11" s="8">
        <v>7.999999999999999</v>
      </c>
      <c r="V11" s="8">
        <v>76.57782586056732</v>
      </c>
      <c r="W11" s="8">
        <v>1.6668919207903885</v>
      </c>
      <c r="X11" s="8">
        <v>18.971922215628425</v>
      </c>
      <c r="Y11" s="8">
        <v>2.8653409166805117</v>
      </c>
      <c r="Z11" s="8">
        <v>0.19855543941883913</v>
      </c>
    </row>
    <row r="12" spans="1:26" ht="14.25">
      <c r="A12" s="7">
        <v>286</v>
      </c>
      <c r="B12" s="7" t="s">
        <v>16</v>
      </c>
      <c r="C12" s="8">
        <v>37.52</v>
      </c>
      <c r="D12" s="8">
        <v>0</v>
      </c>
      <c r="E12" s="8">
        <v>21.42</v>
      </c>
      <c r="F12" s="8">
        <v>0</v>
      </c>
      <c r="G12" s="8">
        <v>33.21</v>
      </c>
      <c r="H12" s="8">
        <v>0.77</v>
      </c>
      <c r="I12" s="8">
        <v>5.83</v>
      </c>
      <c r="J12" s="8">
        <v>1.26</v>
      </c>
      <c r="K12" s="8">
        <v>100.01</v>
      </c>
      <c r="L12" s="8">
        <v>2.9650853458772524</v>
      </c>
      <c r="M12" s="8">
        <v>0</v>
      </c>
      <c r="N12" s="8">
        <v>1.9950301929331493</v>
      </c>
      <c r="O12" s="8">
        <v>0</v>
      </c>
      <c r="P12" s="8">
        <v>0.07479911531235128</v>
      </c>
      <c r="Q12" s="8">
        <v>2.120022549171838</v>
      </c>
      <c r="R12" s="8">
        <v>0.05154068911618695</v>
      </c>
      <c r="S12" s="8">
        <v>0.6868334992546511</v>
      </c>
      <c r="T12" s="8">
        <v>0.10668860833457006</v>
      </c>
      <c r="U12" s="8">
        <v>7.999999999999999</v>
      </c>
      <c r="V12" s="8">
        <v>71.49954560733264</v>
      </c>
      <c r="W12" s="8">
        <v>1.7382531395884055</v>
      </c>
      <c r="X12" s="8">
        <v>23.164038101285936</v>
      </c>
      <c r="Y12" s="8">
        <v>3.468133385844962</v>
      </c>
      <c r="Z12" s="8">
        <v>0.24469851228732836</v>
      </c>
    </row>
    <row r="13" spans="1:26" ht="14.25">
      <c r="A13" s="7">
        <v>286</v>
      </c>
      <c r="B13" s="7" t="s">
        <v>16</v>
      </c>
      <c r="C13" s="8">
        <v>37.79</v>
      </c>
      <c r="D13" s="8">
        <v>0</v>
      </c>
      <c r="E13" s="8">
        <v>21.32</v>
      </c>
      <c r="F13" s="8">
        <v>0</v>
      </c>
      <c r="G13" s="8">
        <v>34.01</v>
      </c>
      <c r="H13" s="8">
        <v>0.63</v>
      </c>
      <c r="I13" s="8">
        <v>4.92</v>
      </c>
      <c r="J13" s="8">
        <v>1.32</v>
      </c>
      <c r="K13" s="8">
        <v>99.99</v>
      </c>
      <c r="L13" s="8">
        <v>3.0039216253764915</v>
      </c>
      <c r="M13" s="8">
        <v>0</v>
      </c>
      <c r="N13" s="8">
        <v>1.9973516989609224</v>
      </c>
      <c r="O13" s="8">
        <v>0</v>
      </c>
      <c r="P13" s="8">
        <v>0</v>
      </c>
      <c r="Q13" s="8">
        <v>2.266058391887001</v>
      </c>
      <c r="R13" s="8">
        <v>0.04241674926017853</v>
      </c>
      <c r="S13" s="8">
        <v>0.5830225516032538</v>
      </c>
      <c r="T13" s="8">
        <v>0.11242393262605599</v>
      </c>
      <c r="U13" s="8">
        <v>8</v>
      </c>
      <c r="V13" s="8">
        <v>75.43666827868685</v>
      </c>
      <c r="W13" s="8">
        <v>1.4120458037869854</v>
      </c>
      <c r="X13" s="8">
        <v>19.408713818563157</v>
      </c>
      <c r="Y13" s="8">
        <v>3.7523316090327237</v>
      </c>
      <c r="Z13" s="8">
        <v>0.2046353063205794</v>
      </c>
    </row>
    <row r="14" spans="1:26" ht="14.25">
      <c r="A14" s="7">
        <v>286</v>
      </c>
      <c r="B14" s="7" t="s">
        <v>16</v>
      </c>
      <c r="C14" s="8">
        <v>37.56</v>
      </c>
      <c r="D14" s="8">
        <v>0</v>
      </c>
      <c r="E14" s="8">
        <v>21.72</v>
      </c>
      <c r="F14" s="8">
        <v>0</v>
      </c>
      <c r="G14" s="8">
        <v>34</v>
      </c>
      <c r="H14" s="8">
        <v>0.73</v>
      </c>
      <c r="I14" s="8">
        <v>4.91</v>
      </c>
      <c r="J14" s="8">
        <v>1.08</v>
      </c>
      <c r="K14" s="8">
        <v>100</v>
      </c>
      <c r="L14" s="8">
        <v>2.98428355992436</v>
      </c>
      <c r="M14" s="8">
        <v>0</v>
      </c>
      <c r="N14" s="8">
        <v>2.03390170907831</v>
      </c>
      <c r="O14" s="8">
        <v>0</v>
      </c>
      <c r="P14" s="8">
        <v>-0.0024688289270322628</v>
      </c>
      <c r="Q14" s="8">
        <v>2.261641438140804</v>
      </c>
      <c r="R14" s="8">
        <v>0.04912725403843479</v>
      </c>
      <c r="S14" s="8">
        <v>0.581573408017579</v>
      </c>
      <c r="T14" s="8">
        <v>0.09194145972754551</v>
      </c>
      <c r="U14" s="8">
        <v>8.000000000000002</v>
      </c>
      <c r="V14" s="8">
        <v>75.78507178446962</v>
      </c>
      <c r="W14" s="8">
        <v>1.6461992653164608</v>
      </c>
      <c r="X14" s="8">
        <v>19.487873599796895</v>
      </c>
      <c r="Y14" s="8">
        <v>3.0845995572197387</v>
      </c>
      <c r="Z14" s="8">
        <v>0.20454782332167876</v>
      </c>
    </row>
    <row r="15" spans="1:26" ht="14.25">
      <c r="A15" s="7">
        <v>286</v>
      </c>
      <c r="B15" s="7" t="s">
        <v>16</v>
      </c>
      <c r="C15" s="8">
        <v>37.38</v>
      </c>
      <c r="D15" s="8">
        <v>0</v>
      </c>
      <c r="E15" s="8">
        <v>21.66</v>
      </c>
      <c r="F15" s="8">
        <v>0</v>
      </c>
      <c r="G15" s="8">
        <v>33.36</v>
      </c>
      <c r="H15" s="8">
        <v>0.85</v>
      </c>
      <c r="I15" s="8">
        <v>5.82</v>
      </c>
      <c r="J15" s="8">
        <v>0.94</v>
      </c>
      <c r="K15" s="8">
        <v>100.01</v>
      </c>
      <c r="L15" s="8">
        <v>2.9546553089375536</v>
      </c>
      <c r="M15" s="8">
        <v>0</v>
      </c>
      <c r="N15" s="8">
        <v>2.017816253554056</v>
      </c>
      <c r="O15" s="8">
        <v>0</v>
      </c>
      <c r="P15" s="8">
        <v>0.07287312857083617</v>
      </c>
      <c r="Q15" s="8">
        <v>2.1323348858239117</v>
      </c>
      <c r="R15" s="8">
        <v>0.05690777148400013</v>
      </c>
      <c r="S15" s="8">
        <v>0.6858024880874553</v>
      </c>
      <c r="T15" s="8">
        <v>0.07961016354218578</v>
      </c>
      <c r="U15" s="8">
        <v>7.999999999999998</v>
      </c>
      <c r="V15" s="8">
        <v>72.16865125938043</v>
      </c>
      <c r="W15" s="8">
        <v>1.9260375757490054</v>
      </c>
      <c r="X15" s="8">
        <v>23.21091350361471</v>
      </c>
      <c r="Y15" s="8">
        <v>2.6004816597357876</v>
      </c>
      <c r="Z15" s="8">
        <v>0.2433531077782812</v>
      </c>
    </row>
    <row r="16" spans="1:26" ht="14.25">
      <c r="A16" s="7">
        <v>286</v>
      </c>
      <c r="B16" s="7" t="s">
        <v>16</v>
      </c>
      <c r="C16" s="8">
        <v>37.96</v>
      </c>
      <c r="D16" s="8">
        <v>0</v>
      </c>
      <c r="E16" s="8">
        <v>21.29</v>
      </c>
      <c r="F16" s="8">
        <v>0</v>
      </c>
      <c r="G16" s="8">
        <v>32.77</v>
      </c>
      <c r="H16" s="8">
        <v>0.95</v>
      </c>
      <c r="I16" s="8">
        <v>5.99</v>
      </c>
      <c r="J16" s="8">
        <v>1.05</v>
      </c>
      <c r="K16" s="8">
        <v>100.01</v>
      </c>
      <c r="L16" s="8">
        <v>2.997346410224068</v>
      </c>
      <c r="M16" s="8">
        <v>0</v>
      </c>
      <c r="N16" s="8">
        <v>1.9812625631538865</v>
      </c>
      <c r="O16" s="8">
        <v>0</v>
      </c>
      <c r="P16" s="8">
        <v>0.0240446163979815</v>
      </c>
      <c r="Q16" s="8">
        <v>2.1398851944213937</v>
      </c>
      <c r="R16" s="8">
        <v>0.0635359410536608</v>
      </c>
      <c r="S16" s="8">
        <v>0.7050925118474577</v>
      </c>
      <c r="T16" s="8">
        <v>0.08883276290155294</v>
      </c>
      <c r="U16" s="8">
        <v>8</v>
      </c>
      <c r="V16" s="8">
        <v>71.39265542088035</v>
      </c>
      <c r="W16" s="8">
        <v>2.11973967496507</v>
      </c>
      <c r="X16" s="8">
        <v>23.52389131407567</v>
      </c>
      <c r="Y16" s="8">
        <v>2.928177210858017</v>
      </c>
      <c r="Z16" s="8">
        <v>0.2478376228726856</v>
      </c>
    </row>
    <row r="17" spans="1:26" ht="14.25">
      <c r="A17" s="7">
        <v>286</v>
      </c>
      <c r="B17" s="7" t="s">
        <v>16</v>
      </c>
      <c r="C17" s="8">
        <v>38.08</v>
      </c>
      <c r="D17" s="8">
        <v>0</v>
      </c>
      <c r="E17" s="8">
        <v>20.77</v>
      </c>
      <c r="F17" s="8">
        <v>0</v>
      </c>
      <c r="G17" s="8">
        <v>33.8</v>
      </c>
      <c r="H17" s="8">
        <v>0.71</v>
      </c>
      <c r="I17" s="8">
        <v>5.73</v>
      </c>
      <c r="J17" s="8">
        <v>0.9</v>
      </c>
      <c r="K17" s="8">
        <v>99.99</v>
      </c>
      <c r="L17" s="8">
        <v>3.0182336323840264</v>
      </c>
      <c r="M17" s="8">
        <v>0</v>
      </c>
      <c r="N17" s="8">
        <v>1.9402069166721356</v>
      </c>
      <c r="O17" s="8">
        <v>0</v>
      </c>
      <c r="P17" s="8">
        <v>0.023325818559810862</v>
      </c>
      <c r="Q17" s="8">
        <v>2.2170898884750616</v>
      </c>
      <c r="R17" s="8">
        <v>0.04766497726174753</v>
      </c>
      <c r="S17" s="8">
        <v>0.6770474114319217</v>
      </c>
      <c r="T17" s="8">
        <v>0.0764313552152966</v>
      </c>
      <c r="U17" s="8">
        <v>7.999999999999999</v>
      </c>
      <c r="V17" s="8">
        <v>73.45653645519275</v>
      </c>
      <c r="W17" s="8">
        <v>1.579234183541257</v>
      </c>
      <c r="X17" s="8">
        <v>22.431908655697367</v>
      </c>
      <c r="Y17" s="8">
        <v>2.5022379612102137</v>
      </c>
      <c r="Z17" s="8">
        <v>0.2339375576458248</v>
      </c>
    </row>
    <row r="18" spans="1:26" ht="14.25">
      <c r="A18" s="7">
        <v>286</v>
      </c>
      <c r="B18" s="7" t="s">
        <v>16</v>
      </c>
      <c r="C18" s="8">
        <v>38.06</v>
      </c>
      <c r="D18" s="8">
        <v>0</v>
      </c>
      <c r="E18" s="8">
        <v>21.92</v>
      </c>
      <c r="F18" s="8">
        <v>0</v>
      </c>
      <c r="G18" s="8">
        <v>32.67</v>
      </c>
      <c r="H18" s="8">
        <v>0.88</v>
      </c>
      <c r="I18" s="8">
        <v>5.48</v>
      </c>
      <c r="J18" s="8">
        <v>0.98</v>
      </c>
      <c r="K18" s="8">
        <v>99.99</v>
      </c>
      <c r="L18" s="8">
        <v>3.009273310978956</v>
      </c>
      <c r="M18" s="8">
        <v>0</v>
      </c>
      <c r="N18" s="8">
        <v>2.0426268520071047</v>
      </c>
      <c r="O18" s="8">
        <v>0</v>
      </c>
      <c r="P18" s="8">
        <v>0</v>
      </c>
      <c r="Q18" s="8">
        <v>2.2213934508944053</v>
      </c>
      <c r="R18" s="8">
        <v>0.058933284843913226</v>
      </c>
      <c r="S18" s="8">
        <v>0.6459247912310815</v>
      </c>
      <c r="T18" s="8">
        <v>0.08302178400954413</v>
      </c>
      <c r="U18" s="8">
        <v>7.999999999999998</v>
      </c>
      <c r="V18" s="8">
        <v>73.81826844341253</v>
      </c>
      <c r="W18" s="8">
        <v>1.9583892439713857</v>
      </c>
      <c r="X18" s="8">
        <v>21.464477449572577</v>
      </c>
      <c r="Y18" s="8">
        <v>2.8440393868262115</v>
      </c>
      <c r="Z18" s="8">
        <v>0.22527139880792238</v>
      </c>
    </row>
    <row r="19" spans="1:26" ht="14.25">
      <c r="A19" s="7">
        <v>286</v>
      </c>
      <c r="B19" s="7" t="s">
        <v>16</v>
      </c>
      <c r="C19" s="8">
        <v>37.68</v>
      </c>
      <c r="D19" s="8">
        <v>0</v>
      </c>
      <c r="E19" s="8">
        <v>21.87</v>
      </c>
      <c r="F19" s="8">
        <v>0</v>
      </c>
      <c r="G19" s="8">
        <v>32.55</v>
      </c>
      <c r="H19" s="8">
        <v>0.79</v>
      </c>
      <c r="I19" s="8">
        <v>6.12</v>
      </c>
      <c r="J19" s="8">
        <v>0.99</v>
      </c>
      <c r="K19" s="8">
        <v>100</v>
      </c>
      <c r="L19" s="8">
        <v>2.9689786939260316</v>
      </c>
      <c r="M19" s="8">
        <v>0</v>
      </c>
      <c r="N19" s="8">
        <v>2.030956433746245</v>
      </c>
      <c r="O19" s="8">
        <v>0</v>
      </c>
      <c r="P19" s="8">
        <v>0.031086178401690034</v>
      </c>
      <c r="Q19" s="8">
        <v>2.1137946817214774</v>
      </c>
      <c r="R19" s="8">
        <v>0.05272400653447938</v>
      </c>
      <c r="S19" s="8">
        <v>0.7188795917140982</v>
      </c>
      <c r="T19" s="8">
        <v>0.08358041395597837</v>
      </c>
      <c r="U19" s="8">
        <v>8</v>
      </c>
      <c r="V19" s="8">
        <v>71.19602057252551</v>
      </c>
      <c r="W19" s="8">
        <v>1.775829737085776</v>
      </c>
      <c r="X19" s="8">
        <v>24.213026290312875</v>
      </c>
      <c r="Y19" s="8">
        <v>2.772684205210544</v>
      </c>
      <c r="Z19" s="8">
        <v>0.2537812407362367</v>
      </c>
    </row>
    <row r="20" spans="1:26" ht="14.25">
      <c r="A20" s="7">
        <v>286</v>
      </c>
      <c r="B20" s="7" t="s">
        <v>16</v>
      </c>
      <c r="C20" s="8">
        <v>37.95</v>
      </c>
      <c r="D20" s="8">
        <v>0</v>
      </c>
      <c r="E20" s="8">
        <v>21.9</v>
      </c>
      <c r="F20" s="8">
        <v>0</v>
      </c>
      <c r="G20" s="8">
        <v>33.39</v>
      </c>
      <c r="H20" s="8">
        <v>0.81</v>
      </c>
      <c r="I20" s="8">
        <v>5.09</v>
      </c>
      <c r="J20" s="8">
        <v>0.85</v>
      </c>
      <c r="K20" s="8">
        <v>99.99</v>
      </c>
      <c r="L20" s="8">
        <v>3.0098398804075415</v>
      </c>
      <c r="M20" s="8">
        <v>0</v>
      </c>
      <c r="N20" s="8">
        <v>2.047063734210196</v>
      </c>
      <c r="O20" s="8">
        <v>0</v>
      </c>
      <c r="P20" s="8">
        <v>0</v>
      </c>
      <c r="Q20" s="8">
        <v>2.2813880101451427</v>
      </c>
      <c r="R20" s="8">
        <v>0.054412885615776986</v>
      </c>
      <c r="S20" s="8">
        <v>0.6018079768961023</v>
      </c>
      <c r="T20" s="8">
        <v>0.07223100775052671</v>
      </c>
      <c r="U20" s="8">
        <v>8</v>
      </c>
      <c r="V20" s="8">
        <v>75.79765372223822</v>
      </c>
      <c r="W20" s="8">
        <v>1.8078332329229816</v>
      </c>
      <c r="X20" s="8">
        <v>19.99468412966255</v>
      </c>
      <c r="Y20" s="8">
        <v>2.4807112725305007</v>
      </c>
      <c r="Z20" s="8">
        <v>0.20872947229427913</v>
      </c>
    </row>
    <row r="21" spans="1:26" ht="14.25">
      <c r="A21" s="7">
        <v>286</v>
      </c>
      <c r="B21" s="7" t="s">
        <v>16</v>
      </c>
      <c r="C21" s="8">
        <v>37.85</v>
      </c>
      <c r="D21" s="8">
        <v>0</v>
      </c>
      <c r="E21" s="8">
        <v>22.12</v>
      </c>
      <c r="F21" s="8">
        <v>0</v>
      </c>
      <c r="G21" s="8">
        <v>32.89</v>
      </c>
      <c r="H21" s="8">
        <v>0.55</v>
      </c>
      <c r="I21" s="8">
        <v>5.59</v>
      </c>
      <c r="J21" s="8">
        <v>1</v>
      </c>
      <c r="K21" s="8">
        <v>100</v>
      </c>
      <c r="L21" s="8">
        <v>2.989254092322727</v>
      </c>
      <c r="M21" s="8">
        <v>0</v>
      </c>
      <c r="N21" s="8">
        <v>2.058911639341113</v>
      </c>
      <c r="O21" s="8">
        <v>0</v>
      </c>
      <c r="P21" s="8">
        <v>0</v>
      </c>
      <c r="Q21" s="8">
        <v>2.209704887985382</v>
      </c>
      <c r="R21" s="8">
        <v>0.03679126878071331</v>
      </c>
      <c r="S21" s="8">
        <v>0.6581385076317877</v>
      </c>
      <c r="T21" s="8">
        <v>0.08461942792484058</v>
      </c>
      <c r="U21" s="8">
        <v>7.999999999999998</v>
      </c>
      <c r="V21" s="8">
        <v>73.92161454794187</v>
      </c>
      <c r="W21" s="8">
        <v>1.2307842573571788</v>
      </c>
      <c r="X21" s="8">
        <v>22.01681380388771</v>
      </c>
      <c r="Y21" s="8">
        <v>2.883188080790334</v>
      </c>
      <c r="Z21" s="8">
        <v>0.22948899812228207</v>
      </c>
    </row>
    <row r="22" spans="1:26" ht="14.25">
      <c r="A22" s="7">
        <v>286</v>
      </c>
      <c r="B22" s="7" t="s">
        <v>16</v>
      </c>
      <c r="C22" s="8">
        <v>37.59</v>
      </c>
      <c r="D22" s="8">
        <v>0</v>
      </c>
      <c r="E22" s="8">
        <v>22.09</v>
      </c>
      <c r="F22" s="8">
        <v>0</v>
      </c>
      <c r="G22" s="8">
        <v>34.38</v>
      </c>
      <c r="H22" s="8">
        <v>0.81</v>
      </c>
      <c r="I22" s="8">
        <v>4.05</v>
      </c>
      <c r="J22" s="8">
        <v>1.08</v>
      </c>
      <c r="K22" s="8">
        <v>100</v>
      </c>
      <c r="L22" s="8">
        <v>2.999489874704434</v>
      </c>
      <c r="M22" s="8">
        <v>0</v>
      </c>
      <c r="N22" s="8">
        <v>2.0774301384250835</v>
      </c>
      <c r="O22" s="8">
        <v>0</v>
      </c>
      <c r="P22" s="8">
        <v>0</v>
      </c>
      <c r="Q22" s="8">
        <v>2.370639816339074</v>
      </c>
      <c r="R22" s="8">
        <v>0.054745095840326795</v>
      </c>
      <c r="S22" s="8">
        <v>0.48176876918812606</v>
      </c>
      <c r="T22" s="8">
        <v>0.09233619333690417</v>
      </c>
      <c r="U22" s="8">
        <v>8</v>
      </c>
      <c r="V22" s="8">
        <v>79.03476642249629</v>
      </c>
      <c r="W22" s="8">
        <v>1.8251468792079641</v>
      </c>
      <c r="X22" s="8">
        <v>16.061690131079352</v>
      </c>
      <c r="Y22" s="8">
        <v>3.1959465701910785</v>
      </c>
      <c r="Z22" s="8">
        <v>0.16889893391590763</v>
      </c>
    </row>
    <row r="23" spans="1:26" ht="14.25">
      <c r="A23" s="7">
        <v>286</v>
      </c>
      <c r="B23" s="7" t="s">
        <v>16</v>
      </c>
      <c r="C23" s="8">
        <v>37.8</v>
      </c>
      <c r="D23" s="8">
        <v>0</v>
      </c>
      <c r="E23" s="8">
        <v>21.76</v>
      </c>
      <c r="F23" s="8">
        <v>0</v>
      </c>
      <c r="G23" s="8">
        <v>33.66</v>
      </c>
      <c r="H23" s="8">
        <v>0.8</v>
      </c>
      <c r="I23" s="8">
        <v>4.99</v>
      </c>
      <c r="J23" s="8">
        <v>0.98</v>
      </c>
      <c r="K23" s="8">
        <v>99.99</v>
      </c>
      <c r="L23" s="8">
        <v>3.001140501596432</v>
      </c>
      <c r="M23" s="8">
        <v>0</v>
      </c>
      <c r="N23" s="8">
        <v>2.0361466613426917</v>
      </c>
      <c r="O23" s="8">
        <v>0</v>
      </c>
      <c r="P23" s="8">
        <v>0</v>
      </c>
      <c r="Q23" s="8">
        <v>2.2733613104731565</v>
      </c>
      <c r="R23" s="8">
        <v>0.053798434978274315</v>
      </c>
      <c r="S23" s="8">
        <v>0.5906138393557514</v>
      </c>
      <c r="T23" s="8">
        <v>0.08336691678924814</v>
      </c>
      <c r="U23" s="8">
        <v>8</v>
      </c>
      <c r="V23" s="8">
        <v>75.74991271697749</v>
      </c>
      <c r="W23" s="8">
        <v>1.792599678344173</v>
      </c>
      <c r="X23" s="8">
        <v>19.67964642247104</v>
      </c>
      <c r="Y23" s="8">
        <v>2.831275098215257</v>
      </c>
      <c r="Z23" s="8">
        <v>0.20622170530740613</v>
      </c>
    </row>
    <row r="24" spans="1:26" ht="14.25">
      <c r="A24" s="7">
        <v>286</v>
      </c>
      <c r="B24" s="7" t="s">
        <v>16</v>
      </c>
      <c r="C24" s="8">
        <v>37.36</v>
      </c>
      <c r="D24" s="8">
        <v>0</v>
      </c>
      <c r="E24" s="8">
        <v>21.26</v>
      </c>
      <c r="F24" s="8">
        <v>0</v>
      </c>
      <c r="G24" s="8">
        <v>36.22</v>
      </c>
      <c r="H24" s="8">
        <v>1.18</v>
      </c>
      <c r="I24" s="8">
        <v>2.98</v>
      </c>
      <c r="J24" s="8">
        <v>1.01</v>
      </c>
      <c r="K24" s="8">
        <v>100.01</v>
      </c>
      <c r="L24" s="8">
        <v>3.0119656930951773</v>
      </c>
      <c r="M24" s="8">
        <v>0</v>
      </c>
      <c r="N24" s="8">
        <v>2.0200496827262007</v>
      </c>
      <c r="O24" s="8">
        <v>0</v>
      </c>
      <c r="P24" s="8">
        <v>0</v>
      </c>
      <c r="Q24" s="8">
        <v>2.485991941827921</v>
      </c>
      <c r="R24" s="8">
        <v>0.08057685039817128</v>
      </c>
      <c r="S24" s="8">
        <v>0.3581524801526994</v>
      </c>
      <c r="T24" s="8">
        <v>0.08724442071638332</v>
      </c>
      <c r="U24" s="8">
        <v>8</v>
      </c>
      <c r="V24" s="8">
        <v>82.53719315352662</v>
      </c>
      <c r="W24" s="8">
        <v>2.6752247073361715</v>
      </c>
      <c r="X24" s="8">
        <v>11.890988033952423</v>
      </c>
      <c r="Y24" s="8">
        <v>2.961063174767262</v>
      </c>
      <c r="Z24" s="8">
        <v>0.1259262635837906</v>
      </c>
    </row>
    <row r="25" spans="1:26" ht="14.25">
      <c r="A25" s="7">
        <v>286</v>
      </c>
      <c r="B25" s="7" t="s">
        <v>16</v>
      </c>
      <c r="C25" s="8">
        <v>37.89</v>
      </c>
      <c r="D25" s="8">
        <v>0</v>
      </c>
      <c r="E25" s="8">
        <v>21.98</v>
      </c>
      <c r="F25" s="8">
        <v>0</v>
      </c>
      <c r="G25" s="8">
        <v>32.4</v>
      </c>
      <c r="H25" s="8">
        <v>0.62</v>
      </c>
      <c r="I25" s="8">
        <v>5.93</v>
      </c>
      <c r="J25" s="8">
        <v>1.18</v>
      </c>
      <c r="K25" s="8">
        <v>100</v>
      </c>
      <c r="L25" s="8">
        <v>2.9858037472941072</v>
      </c>
      <c r="M25" s="8">
        <v>0</v>
      </c>
      <c r="N25" s="8">
        <v>2.041361778819753</v>
      </c>
      <c r="O25" s="8">
        <v>0</v>
      </c>
      <c r="P25" s="8">
        <v>0</v>
      </c>
      <c r="Q25" s="8">
        <v>2.148164833439716</v>
      </c>
      <c r="R25" s="8">
        <v>0.04138218996301488</v>
      </c>
      <c r="S25" s="8">
        <v>0.6966263415237908</v>
      </c>
      <c r="T25" s="8">
        <v>0.09963038236758524</v>
      </c>
      <c r="U25" s="8">
        <v>8</v>
      </c>
      <c r="V25" s="8">
        <v>71.94594873780625</v>
      </c>
      <c r="W25" s="8">
        <v>1.385964834444247</v>
      </c>
      <c r="X25" s="8">
        <v>23.33128365034408</v>
      </c>
      <c r="Y25" s="8">
        <v>3.358137853044478</v>
      </c>
      <c r="Z25" s="8">
        <v>0.2448778482071631</v>
      </c>
    </row>
    <row r="26" spans="1:26" ht="14.25">
      <c r="A26" s="7">
        <v>286</v>
      </c>
      <c r="B26" s="7" t="s">
        <v>16</v>
      </c>
      <c r="C26" s="8">
        <v>37.24</v>
      </c>
      <c r="D26" s="8">
        <v>0</v>
      </c>
      <c r="E26" s="8">
        <v>22.03</v>
      </c>
      <c r="F26" s="8">
        <v>0</v>
      </c>
      <c r="G26" s="8">
        <v>35.47</v>
      </c>
      <c r="H26" s="8">
        <v>0.72</v>
      </c>
      <c r="I26" s="8">
        <v>3.45</v>
      </c>
      <c r="J26" s="8">
        <v>1.08</v>
      </c>
      <c r="K26" s="8">
        <v>99.99</v>
      </c>
      <c r="L26" s="8">
        <v>2.9858524836324816</v>
      </c>
      <c r="M26" s="8">
        <v>0</v>
      </c>
      <c r="N26" s="8">
        <v>2.0817511338635692</v>
      </c>
      <c r="O26" s="8">
        <v>0</v>
      </c>
      <c r="P26" s="8">
        <v>0</v>
      </c>
      <c r="Q26" s="8">
        <v>2.431806602741385</v>
      </c>
      <c r="R26" s="8">
        <v>0.04889633394825128</v>
      </c>
      <c r="S26" s="8">
        <v>0.4123692908293084</v>
      </c>
      <c r="T26" s="8">
        <v>0.0927802561135344</v>
      </c>
      <c r="U26" s="8">
        <v>8</v>
      </c>
      <c r="V26" s="8">
        <v>81.44429827232918</v>
      </c>
      <c r="W26" s="8">
        <v>1.6376004580362185</v>
      </c>
      <c r="X26" s="8">
        <v>13.810772403854157</v>
      </c>
      <c r="Y26" s="8">
        <v>3.1892231086829574</v>
      </c>
      <c r="Z26" s="8">
        <v>0.1449872674054639</v>
      </c>
    </row>
    <row r="27" spans="1:26" ht="14.25">
      <c r="A27" s="7">
        <v>286</v>
      </c>
      <c r="B27" s="7" t="s">
        <v>16</v>
      </c>
      <c r="C27" s="8">
        <v>37.08</v>
      </c>
      <c r="D27" s="8">
        <v>0</v>
      </c>
      <c r="E27" s="8">
        <v>21.58</v>
      </c>
      <c r="F27" s="8">
        <v>0</v>
      </c>
      <c r="G27" s="8">
        <v>34.45</v>
      </c>
      <c r="H27" s="8">
        <v>0.72</v>
      </c>
      <c r="I27" s="8">
        <v>5.27</v>
      </c>
      <c r="J27" s="8">
        <v>1.15</v>
      </c>
      <c r="K27" s="8">
        <v>100.25</v>
      </c>
      <c r="L27" s="8">
        <v>2.9363895401052007</v>
      </c>
      <c r="M27" s="8">
        <v>0</v>
      </c>
      <c r="N27" s="8">
        <v>2.0140999595225972</v>
      </c>
      <c r="O27" s="8">
        <v>0</v>
      </c>
      <c r="P27" s="8">
        <v>0.11312096026699692</v>
      </c>
      <c r="Q27" s="8">
        <v>2.1683721581077964</v>
      </c>
      <c r="R27" s="8">
        <v>0.048293820806854904</v>
      </c>
      <c r="S27" s="8">
        <v>0.6221471323393091</v>
      </c>
      <c r="T27" s="8">
        <v>0.09757642885124476</v>
      </c>
      <c r="U27" s="8">
        <v>8</v>
      </c>
      <c r="V27" s="8">
        <v>73.84484001499703</v>
      </c>
      <c r="W27" s="8">
        <v>1.644666695179844</v>
      </c>
      <c r="X27" s="8">
        <v>21.18748632775128</v>
      </c>
      <c r="Y27" s="8">
        <v>3.146296713020369</v>
      </c>
      <c r="Z27" s="8">
        <v>0.222950306944349</v>
      </c>
    </row>
    <row r="28" spans="1:26" ht="14.25">
      <c r="A28" s="7">
        <v>286</v>
      </c>
      <c r="B28" s="7" t="s">
        <v>16</v>
      </c>
      <c r="C28" s="8">
        <v>36.55</v>
      </c>
      <c r="D28" s="8">
        <v>0</v>
      </c>
      <c r="E28" s="8">
        <v>21.38</v>
      </c>
      <c r="F28" s="8">
        <v>0</v>
      </c>
      <c r="G28" s="8">
        <v>34.76</v>
      </c>
      <c r="H28" s="8">
        <v>0.54</v>
      </c>
      <c r="I28" s="8">
        <v>5.91</v>
      </c>
      <c r="J28" s="8">
        <v>0.87</v>
      </c>
      <c r="K28" s="8">
        <v>100.01</v>
      </c>
      <c r="L28" s="8">
        <v>2.894557287291521</v>
      </c>
      <c r="M28" s="8">
        <v>0</v>
      </c>
      <c r="N28" s="8">
        <v>1.9955292885245766</v>
      </c>
      <c r="O28" s="8">
        <v>0</v>
      </c>
      <c r="P28" s="8">
        <v>0.2153561368923782</v>
      </c>
      <c r="Q28" s="8">
        <v>2.0867774963939394</v>
      </c>
      <c r="R28" s="8">
        <v>0.036222102468316</v>
      </c>
      <c r="S28" s="8">
        <v>0.6977354589734548</v>
      </c>
      <c r="T28" s="8">
        <v>0.07382222945581447</v>
      </c>
      <c r="U28" s="8">
        <v>7.999999999999999</v>
      </c>
      <c r="V28" s="8">
        <v>72.09314894391206</v>
      </c>
      <c r="W28" s="8">
        <v>1.2513866154022295</v>
      </c>
      <c r="X28" s="8">
        <v>24.105083773495977</v>
      </c>
      <c r="Y28" s="8">
        <v>2.3019552527486318</v>
      </c>
      <c r="Z28" s="8">
        <v>0.2505771997320063</v>
      </c>
    </row>
    <row r="29" spans="1:26" ht="14.25">
      <c r="A29" s="7">
        <v>286</v>
      </c>
      <c r="B29" s="7" t="s">
        <v>16</v>
      </c>
      <c r="C29" s="8">
        <v>37.07</v>
      </c>
      <c r="D29" s="8">
        <v>0</v>
      </c>
      <c r="E29" s="8">
        <v>21.59</v>
      </c>
      <c r="F29" s="8">
        <v>0</v>
      </c>
      <c r="G29" s="8">
        <v>34.35</v>
      </c>
      <c r="H29" s="8">
        <v>0.43</v>
      </c>
      <c r="I29" s="8">
        <v>5.52</v>
      </c>
      <c r="J29" s="8">
        <v>1.04</v>
      </c>
      <c r="K29" s="8">
        <v>100</v>
      </c>
      <c r="L29" s="8">
        <v>2.9377100911167804</v>
      </c>
      <c r="M29" s="8">
        <v>0</v>
      </c>
      <c r="N29" s="8">
        <v>2.0164832963796377</v>
      </c>
      <c r="O29" s="8">
        <v>0</v>
      </c>
      <c r="P29" s="8">
        <v>0.1080965213867966</v>
      </c>
      <c r="Q29" s="8">
        <v>2.168410973440658</v>
      </c>
      <c r="R29" s="8">
        <v>0.028862897802882585</v>
      </c>
      <c r="S29" s="8">
        <v>0.6521296888333127</v>
      </c>
      <c r="T29" s="8">
        <v>0.08830653103993323</v>
      </c>
      <c r="U29" s="8">
        <v>8.000000000000002</v>
      </c>
      <c r="V29" s="8">
        <v>73.81296677291684</v>
      </c>
      <c r="W29" s="8">
        <v>0.9824964651944332</v>
      </c>
      <c r="X29" s="8">
        <v>22.19857196955068</v>
      </c>
      <c r="Y29" s="8">
        <v>2.85302427452569</v>
      </c>
      <c r="Z29" s="8">
        <v>0.2312073346631188</v>
      </c>
    </row>
    <row r="30" spans="1:26" ht="14.25">
      <c r="A30" s="7">
        <v>286</v>
      </c>
      <c r="B30" s="7" t="s">
        <v>16</v>
      </c>
      <c r="C30" s="8">
        <v>37.8</v>
      </c>
      <c r="D30" s="8">
        <v>0</v>
      </c>
      <c r="E30" s="8">
        <v>21.22</v>
      </c>
      <c r="F30" s="8">
        <v>0</v>
      </c>
      <c r="G30" s="8">
        <v>33.7</v>
      </c>
      <c r="H30" s="8">
        <v>0.46</v>
      </c>
      <c r="I30" s="8">
        <v>5.96</v>
      </c>
      <c r="J30" s="8">
        <v>0.87</v>
      </c>
      <c r="K30" s="8">
        <v>100.01</v>
      </c>
      <c r="L30" s="8">
        <v>2.988174300065218</v>
      </c>
      <c r="M30" s="8">
        <v>0</v>
      </c>
      <c r="N30" s="8">
        <v>1.9770385765188472</v>
      </c>
      <c r="O30" s="8">
        <v>0</v>
      </c>
      <c r="P30" s="8">
        <v>0.046612823350713484</v>
      </c>
      <c r="Q30" s="8">
        <v>2.18130937811834</v>
      </c>
      <c r="R30" s="8">
        <v>0.03080045166251608</v>
      </c>
      <c r="S30" s="8">
        <v>0.7023748166273147</v>
      </c>
      <c r="T30" s="8">
        <v>0.07368965365705214</v>
      </c>
      <c r="U30" s="8">
        <v>8.000000000000002</v>
      </c>
      <c r="V30" s="8">
        <v>72.99806366953658</v>
      </c>
      <c r="W30" s="8">
        <v>1.0307448150478975</v>
      </c>
      <c r="X30" s="8">
        <v>23.505148833251933</v>
      </c>
      <c r="Y30" s="8">
        <v>2.4092398099266146</v>
      </c>
      <c r="Z30" s="8">
        <v>0.24356856340479585</v>
      </c>
    </row>
    <row r="31" spans="1:26" ht="14.25">
      <c r="A31" s="7">
        <v>286</v>
      </c>
      <c r="B31" s="7" t="s">
        <v>16</v>
      </c>
      <c r="C31" s="8">
        <v>37.71</v>
      </c>
      <c r="D31" s="8">
        <v>0</v>
      </c>
      <c r="E31" s="8">
        <v>21.62</v>
      </c>
      <c r="F31" s="8">
        <v>0</v>
      </c>
      <c r="G31" s="8">
        <v>33.87</v>
      </c>
      <c r="H31" s="8">
        <v>0.42</v>
      </c>
      <c r="I31" s="8">
        <v>5.41</v>
      </c>
      <c r="J31" s="8">
        <v>0.97</v>
      </c>
      <c r="K31" s="8">
        <v>100</v>
      </c>
      <c r="L31" s="8">
        <v>2.9876448018317605</v>
      </c>
      <c r="M31" s="8">
        <v>0</v>
      </c>
      <c r="N31" s="8">
        <v>2.018755663481371</v>
      </c>
      <c r="O31" s="8">
        <v>0</v>
      </c>
      <c r="P31" s="8">
        <v>0.0059547328551055045</v>
      </c>
      <c r="Q31" s="8">
        <v>2.2381525833154</v>
      </c>
      <c r="R31" s="8">
        <v>0.028184273745222914</v>
      </c>
      <c r="S31" s="8">
        <v>0.6389667239874478</v>
      </c>
      <c r="T31" s="8">
        <v>0.0823412207836931</v>
      </c>
      <c r="U31" s="8">
        <v>8</v>
      </c>
      <c r="V31" s="8">
        <v>74.91361027733818</v>
      </c>
      <c r="W31" s="8">
        <v>0.9433609285796883</v>
      </c>
      <c r="X31" s="8">
        <v>21.386970887425743</v>
      </c>
      <c r="Y31" s="8">
        <v>2.7479522592526795</v>
      </c>
      <c r="Z31" s="8">
        <v>0.22208558482979507</v>
      </c>
    </row>
    <row r="32" spans="1:26" ht="14.25">
      <c r="A32" s="7">
        <v>286</v>
      </c>
      <c r="B32" s="7" t="s">
        <v>16</v>
      </c>
      <c r="C32" s="8">
        <v>38.14</v>
      </c>
      <c r="D32" s="8">
        <v>0</v>
      </c>
      <c r="E32" s="8">
        <v>21.19</v>
      </c>
      <c r="F32" s="8">
        <v>0</v>
      </c>
      <c r="G32" s="8">
        <v>34.01</v>
      </c>
      <c r="H32" s="8">
        <v>0.37</v>
      </c>
      <c r="I32" s="8">
        <v>5.28</v>
      </c>
      <c r="J32" s="8">
        <v>1.01</v>
      </c>
      <c r="K32" s="8">
        <v>100</v>
      </c>
      <c r="L32" s="8">
        <v>3.0262977259479857</v>
      </c>
      <c r="M32" s="8">
        <v>0</v>
      </c>
      <c r="N32" s="8">
        <v>1.9816071335452525</v>
      </c>
      <c r="O32" s="8">
        <v>0</v>
      </c>
      <c r="P32" s="8">
        <v>0</v>
      </c>
      <c r="Q32" s="8">
        <v>2.291005264694424</v>
      </c>
      <c r="R32" s="8">
        <v>0.02486668047223758</v>
      </c>
      <c r="S32" s="8">
        <v>0.624558942318992</v>
      </c>
      <c r="T32" s="8">
        <v>0.08586683846232929</v>
      </c>
      <c r="U32" s="8">
        <v>8</v>
      </c>
      <c r="V32" s="8">
        <v>75.70323451823533</v>
      </c>
      <c r="W32" s="8">
        <v>0.821686520100997</v>
      </c>
      <c r="X32" s="8">
        <v>20.637723015945166</v>
      </c>
      <c r="Y32" s="8">
        <v>2.887188893502824</v>
      </c>
      <c r="Z32" s="8">
        <v>0.2142154649918564</v>
      </c>
    </row>
    <row r="33" spans="1:26" ht="14.25">
      <c r="A33" s="7">
        <v>286</v>
      </c>
      <c r="B33" s="7" t="s">
        <v>16</v>
      </c>
      <c r="C33" s="8">
        <v>37.77</v>
      </c>
      <c r="D33" s="8">
        <v>0</v>
      </c>
      <c r="E33" s="8">
        <v>21.22</v>
      </c>
      <c r="F33" s="8">
        <v>0</v>
      </c>
      <c r="G33" s="8">
        <v>33.77</v>
      </c>
      <c r="H33" s="8">
        <v>0.47</v>
      </c>
      <c r="I33" s="8">
        <v>5.64</v>
      </c>
      <c r="J33" s="8">
        <v>1.14</v>
      </c>
      <c r="K33" s="8">
        <v>100.01</v>
      </c>
      <c r="L33" s="8">
        <v>2.9902568916130163</v>
      </c>
      <c r="M33" s="8">
        <v>0</v>
      </c>
      <c r="N33" s="8">
        <v>1.9799878815713678</v>
      </c>
      <c r="O33" s="8">
        <v>0</v>
      </c>
      <c r="P33" s="8">
        <v>0.03949833520260171</v>
      </c>
      <c r="Q33" s="8">
        <v>2.1963820694251748</v>
      </c>
      <c r="R33" s="8">
        <v>0.03151697303033161</v>
      </c>
      <c r="S33" s="8">
        <v>0.6656549481463508</v>
      </c>
      <c r="T33" s="8">
        <v>0.09670290101115675</v>
      </c>
      <c r="U33" s="8">
        <v>8</v>
      </c>
      <c r="V33" s="8">
        <v>73.45128358655484</v>
      </c>
      <c r="W33" s="8">
        <v>1.0539888100828227</v>
      </c>
      <c r="X33" s="8">
        <v>22.26079471678037</v>
      </c>
      <c r="Y33" s="8">
        <v>3.170681667476845</v>
      </c>
      <c r="Z33" s="8">
        <v>0.23258083108623362</v>
      </c>
    </row>
    <row r="34" spans="1:26" ht="14.25">
      <c r="A34" s="7">
        <v>286</v>
      </c>
      <c r="B34" s="7" t="s">
        <v>16</v>
      </c>
      <c r="C34" s="8">
        <v>36.81</v>
      </c>
      <c r="D34" s="8">
        <v>0</v>
      </c>
      <c r="E34" s="8">
        <v>21.82</v>
      </c>
      <c r="F34" s="8">
        <v>0</v>
      </c>
      <c r="G34" s="8">
        <v>33.68</v>
      </c>
      <c r="H34" s="8">
        <v>0.67</v>
      </c>
      <c r="I34" s="8">
        <v>5.85</v>
      </c>
      <c r="J34" s="8">
        <v>1.17</v>
      </c>
      <c r="K34" s="8">
        <v>100</v>
      </c>
      <c r="L34" s="8">
        <v>2.908885291843152</v>
      </c>
      <c r="M34" s="8">
        <v>0</v>
      </c>
      <c r="N34" s="8">
        <v>2.032222063079372</v>
      </c>
      <c r="O34" s="8">
        <v>0</v>
      </c>
      <c r="P34" s="8">
        <v>0.15000735323431957</v>
      </c>
      <c r="Q34" s="8">
        <v>2.0758065719658805</v>
      </c>
      <c r="R34" s="8">
        <v>0.04484568974185125</v>
      </c>
      <c r="S34" s="8">
        <v>0.6891681367837786</v>
      </c>
      <c r="T34" s="8">
        <v>0.09906489335164659</v>
      </c>
      <c r="U34" s="8">
        <v>8</v>
      </c>
      <c r="V34" s="8">
        <v>71.36089476565736</v>
      </c>
      <c r="W34" s="8">
        <v>1.5416795522189763</v>
      </c>
      <c r="X34" s="8">
        <v>23.69182926244235</v>
      </c>
      <c r="Y34" s="8">
        <v>3.171494312321922</v>
      </c>
      <c r="Z34" s="8">
        <v>0.24924934560990084</v>
      </c>
    </row>
    <row r="35" spans="1:26" ht="14.25">
      <c r="A35" s="7">
        <v>286</v>
      </c>
      <c r="B35" s="7" t="s">
        <v>16</v>
      </c>
      <c r="C35" s="8">
        <v>37.25</v>
      </c>
      <c r="D35" s="8">
        <v>0</v>
      </c>
      <c r="E35" s="8">
        <v>21.39</v>
      </c>
      <c r="F35" s="8">
        <v>0</v>
      </c>
      <c r="G35" s="8">
        <v>34.7</v>
      </c>
      <c r="H35" s="8">
        <v>0.29</v>
      </c>
      <c r="I35" s="8">
        <v>5.34</v>
      </c>
      <c r="J35" s="8">
        <v>1.03</v>
      </c>
      <c r="K35" s="8">
        <v>100</v>
      </c>
      <c r="L35" s="8">
        <v>2.9566797721492786</v>
      </c>
      <c r="M35" s="8">
        <v>0</v>
      </c>
      <c r="N35" s="8">
        <v>2.0009877739244573</v>
      </c>
      <c r="O35" s="8">
        <v>0</v>
      </c>
      <c r="P35" s="8">
        <v>0.08565268177698737</v>
      </c>
      <c r="Q35" s="8">
        <v>2.2177161287515013</v>
      </c>
      <c r="R35" s="8">
        <v>0.019496701292554645</v>
      </c>
      <c r="S35" s="8">
        <v>0.6318701153192122</v>
      </c>
      <c r="T35" s="8">
        <v>0.0875968267860083</v>
      </c>
      <c r="U35" s="8">
        <v>8</v>
      </c>
      <c r="V35" s="8">
        <v>75.00697740896689</v>
      </c>
      <c r="W35" s="8">
        <v>0.6594120024835176</v>
      </c>
      <c r="X35" s="8">
        <v>21.370935103326794</v>
      </c>
      <c r="Y35" s="8">
        <v>2.841063206571305</v>
      </c>
      <c r="Z35" s="8">
        <v>0.22174100420156723</v>
      </c>
    </row>
    <row r="36" spans="1:26" ht="14.25">
      <c r="A36" s="7">
        <v>286</v>
      </c>
      <c r="B36" s="7" t="s">
        <v>16</v>
      </c>
      <c r="C36" s="8">
        <v>36.52</v>
      </c>
      <c r="D36" s="8">
        <v>0</v>
      </c>
      <c r="E36" s="8">
        <v>21.16</v>
      </c>
      <c r="F36" s="8">
        <v>0</v>
      </c>
      <c r="G36" s="8">
        <v>37.73</v>
      </c>
      <c r="H36" s="8">
        <v>0.46</v>
      </c>
      <c r="I36" s="8">
        <v>3.02</v>
      </c>
      <c r="J36" s="8">
        <v>1.1</v>
      </c>
      <c r="K36" s="8">
        <v>99.99</v>
      </c>
      <c r="L36" s="8">
        <v>2.948667738324642</v>
      </c>
      <c r="M36" s="8">
        <v>0</v>
      </c>
      <c r="N36" s="8">
        <v>2.0135683219090654</v>
      </c>
      <c r="O36" s="8">
        <v>0</v>
      </c>
      <c r="P36" s="8">
        <v>0.08909620144165231</v>
      </c>
      <c r="Q36" s="8">
        <v>2.458542680830656</v>
      </c>
      <c r="R36" s="8">
        <v>0.031458501243542124</v>
      </c>
      <c r="S36" s="8">
        <v>0.3635051413380362</v>
      </c>
      <c r="T36" s="8">
        <v>0.09516141491240704</v>
      </c>
      <c r="U36" s="8">
        <v>8</v>
      </c>
      <c r="V36" s="8">
        <v>83.37808457956466</v>
      </c>
      <c r="W36" s="8">
        <v>1.0668716869882415</v>
      </c>
      <c r="X36" s="8">
        <v>12.327775578559104</v>
      </c>
      <c r="Y36" s="8">
        <v>3.0905191250542026</v>
      </c>
      <c r="Z36" s="8">
        <v>0.1288089941221085</v>
      </c>
    </row>
    <row r="37" spans="1:26" ht="14.25">
      <c r="A37" s="7">
        <v>286</v>
      </c>
      <c r="B37" s="7" t="s">
        <v>16</v>
      </c>
      <c r="C37" s="8">
        <v>36.89</v>
      </c>
      <c r="D37" s="8">
        <v>0</v>
      </c>
      <c r="E37" s="8">
        <v>21.02</v>
      </c>
      <c r="F37" s="8">
        <v>0</v>
      </c>
      <c r="G37" s="8">
        <v>37.46</v>
      </c>
      <c r="H37" s="8">
        <v>0.46</v>
      </c>
      <c r="I37" s="8">
        <v>3.26</v>
      </c>
      <c r="J37" s="8">
        <v>0.9</v>
      </c>
      <c r="K37" s="8">
        <v>99.99</v>
      </c>
      <c r="L37" s="8">
        <v>2.9748581627319988</v>
      </c>
      <c r="M37" s="8">
        <v>0</v>
      </c>
      <c r="N37" s="8">
        <v>1.9977721655679195</v>
      </c>
      <c r="O37" s="8">
        <v>0</v>
      </c>
      <c r="P37" s="8">
        <v>0.052511508968082765</v>
      </c>
      <c r="Q37" s="8">
        <v>2.4737678623643133</v>
      </c>
      <c r="R37" s="8">
        <v>0.031419593898273625</v>
      </c>
      <c r="S37" s="8">
        <v>0.39190766211724637</v>
      </c>
      <c r="T37" s="8">
        <v>0.07776304435216584</v>
      </c>
      <c r="U37" s="8">
        <v>7.999999999999999</v>
      </c>
      <c r="V37" s="8">
        <v>83.15582548959232</v>
      </c>
      <c r="W37" s="8">
        <v>1.0561711577340898</v>
      </c>
      <c r="X37" s="8">
        <v>13.173994882409215</v>
      </c>
      <c r="Y37" s="8">
        <v>2.5470589398487937</v>
      </c>
      <c r="Z37" s="8">
        <v>0.13675925929825844</v>
      </c>
    </row>
    <row r="38" spans="1:26" ht="14.25">
      <c r="A38" s="7">
        <v>286</v>
      </c>
      <c r="B38" s="7" t="s">
        <v>16</v>
      </c>
      <c r="C38" s="8">
        <v>36.56</v>
      </c>
      <c r="D38" s="8">
        <v>0</v>
      </c>
      <c r="E38" s="8">
        <v>21.36</v>
      </c>
      <c r="F38" s="8">
        <v>0</v>
      </c>
      <c r="G38" s="8">
        <v>37.57</v>
      </c>
      <c r="H38" s="8">
        <v>0.62</v>
      </c>
      <c r="I38" s="8">
        <v>2.76</v>
      </c>
      <c r="J38" s="8">
        <v>1.14</v>
      </c>
      <c r="K38" s="8">
        <v>100.01</v>
      </c>
      <c r="L38" s="8">
        <v>2.953904128191704</v>
      </c>
      <c r="M38" s="8">
        <v>0</v>
      </c>
      <c r="N38" s="8">
        <v>2.0339819497928424</v>
      </c>
      <c r="O38" s="8">
        <v>0</v>
      </c>
      <c r="P38" s="8">
        <v>0.058209793823746914</v>
      </c>
      <c r="Q38" s="8">
        <v>2.4803500025508294</v>
      </c>
      <c r="R38" s="8">
        <v>0.042429413170319924</v>
      </c>
      <c r="S38" s="8">
        <v>0.3324358379139591</v>
      </c>
      <c r="T38" s="8">
        <v>0.09868887455659812</v>
      </c>
      <c r="U38" s="8">
        <v>7.999999999999999</v>
      </c>
      <c r="V38" s="8">
        <v>83.9685343501391</v>
      </c>
      <c r="W38" s="8">
        <v>1.436384233509094</v>
      </c>
      <c r="X38" s="8">
        <v>11.25411738117129</v>
      </c>
      <c r="Y38" s="8">
        <v>3.24801040019284</v>
      </c>
      <c r="Z38" s="8">
        <v>0.11818739739497088</v>
      </c>
    </row>
    <row r="39" spans="1:26" ht="14.25">
      <c r="A39" s="7">
        <v>286</v>
      </c>
      <c r="B39" s="7" t="s">
        <v>16</v>
      </c>
      <c r="C39" s="8">
        <v>37.46</v>
      </c>
      <c r="D39" s="8">
        <v>0</v>
      </c>
      <c r="E39" s="8">
        <v>21.19</v>
      </c>
      <c r="F39" s="8">
        <v>0</v>
      </c>
      <c r="G39" s="8">
        <v>34.87</v>
      </c>
      <c r="H39" s="8">
        <v>0.6</v>
      </c>
      <c r="I39" s="8">
        <v>4.83</v>
      </c>
      <c r="J39" s="8">
        <v>1.05</v>
      </c>
      <c r="K39" s="8">
        <v>100</v>
      </c>
      <c r="L39" s="8">
        <v>2.984001730280044</v>
      </c>
      <c r="M39" s="8">
        <v>0</v>
      </c>
      <c r="N39" s="8">
        <v>1.9893806609184828</v>
      </c>
      <c r="O39" s="8">
        <v>0</v>
      </c>
      <c r="P39" s="8">
        <v>0.04261587852142501</v>
      </c>
      <c r="Q39" s="8">
        <v>2.280330789088189</v>
      </c>
      <c r="R39" s="8">
        <v>0.04048253266477691</v>
      </c>
      <c r="S39" s="8">
        <v>0.5735707210703118</v>
      </c>
      <c r="T39" s="8">
        <v>0.08961768745677086</v>
      </c>
      <c r="U39" s="8">
        <v>8</v>
      </c>
      <c r="V39" s="8">
        <v>76.41854781612946</v>
      </c>
      <c r="W39" s="8">
        <v>1.3566524527778214</v>
      </c>
      <c r="X39" s="8">
        <v>19.221527764210855</v>
      </c>
      <c r="Y39" s="8">
        <v>2.9402860951919987</v>
      </c>
      <c r="Z39" s="8">
        <v>0.20097775589966196</v>
      </c>
    </row>
    <row r="40" spans="1:26" ht="14.25">
      <c r="A40" s="7">
        <v>286</v>
      </c>
      <c r="B40" s="7" t="s">
        <v>16</v>
      </c>
      <c r="C40" s="8">
        <v>36.85</v>
      </c>
      <c r="D40" s="8">
        <v>0</v>
      </c>
      <c r="E40" s="8">
        <v>21.04</v>
      </c>
      <c r="F40" s="8">
        <v>0</v>
      </c>
      <c r="G40" s="8">
        <v>34.65</v>
      </c>
      <c r="H40" s="8">
        <v>0.51</v>
      </c>
      <c r="I40" s="8">
        <v>5.04</v>
      </c>
      <c r="J40" s="8">
        <v>1.15</v>
      </c>
      <c r="K40" s="8">
        <v>99.24</v>
      </c>
      <c r="L40" s="8">
        <v>2.9538455907289527</v>
      </c>
      <c r="M40" s="8">
        <v>0</v>
      </c>
      <c r="N40" s="8">
        <v>1.9877038093941297</v>
      </c>
      <c r="O40" s="8">
        <v>0</v>
      </c>
      <c r="P40" s="8">
        <v>0.10460500914796356</v>
      </c>
      <c r="Q40" s="8">
        <v>2.218182757221128</v>
      </c>
      <c r="R40" s="8">
        <v>0.03462626115294438</v>
      </c>
      <c r="S40" s="8">
        <v>0.6022674320337156</v>
      </c>
      <c r="T40" s="8">
        <v>0.09876914032116607</v>
      </c>
      <c r="U40" s="8">
        <v>8</v>
      </c>
      <c r="V40" s="8">
        <v>75.09474307604962</v>
      </c>
      <c r="W40" s="8">
        <v>1.172243439590194</v>
      </c>
      <c r="X40" s="8">
        <v>20.389265908956574</v>
      </c>
      <c r="Y40" s="8">
        <v>3.176576867803534</v>
      </c>
      <c r="Z40" s="8">
        <v>0.21353592214753248</v>
      </c>
    </row>
    <row r="41" spans="1:26" ht="14.25">
      <c r="A41" s="7">
        <v>286</v>
      </c>
      <c r="B41" s="7" t="s">
        <v>16</v>
      </c>
      <c r="C41" s="8">
        <v>37.8</v>
      </c>
      <c r="D41" s="8">
        <v>0</v>
      </c>
      <c r="E41" s="8">
        <v>21.65</v>
      </c>
      <c r="F41" s="8">
        <v>0</v>
      </c>
      <c r="G41" s="8">
        <v>33.61</v>
      </c>
      <c r="H41" s="8">
        <v>0.56</v>
      </c>
      <c r="I41" s="8">
        <v>5.26</v>
      </c>
      <c r="J41" s="8">
        <v>1.11</v>
      </c>
      <c r="K41" s="8">
        <v>99.99</v>
      </c>
      <c r="L41" s="8">
        <v>2.9961730260847355</v>
      </c>
      <c r="M41" s="8">
        <v>0</v>
      </c>
      <c r="N41" s="8">
        <v>2.022500455857217</v>
      </c>
      <c r="O41" s="8">
        <v>0</v>
      </c>
      <c r="P41" s="8">
        <v>0</v>
      </c>
      <c r="Q41" s="8">
        <v>2.242766530157553</v>
      </c>
      <c r="R41" s="8">
        <v>0.03759657161976088</v>
      </c>
      <c r="S41" s="8">
        <v>0.6215404239893296</v>
      </c>
      <c r="T41" s="8">
        <v>0.0942695003180946</v>
      </c>
      <c r="U41" s="8">
        <v>8.000000000000002</v>
      </c>
      <c r="V41" s="8">
        <v>74.85437291611619</v>
      </c>
      <c r="W41" s="8">
        <v>1.2548197748409196</v>
      </c>
      <c r="X41" s="8">
        <v>20.744476990420353</v>
      </c>
      <c r="Y41" s="8">
        <v>3.1695972857114287</v>
      </c>
      <c r="Z41" s="8">
        <v>0.21699504764650893</v>
      </c>
    </row>
    <row r="42" spans="1:26" ht="14.25">
      <c r="A42" s="7">
        <v>286</v>
      </c>
      <c r="B42" s="7" t="s">
        <v>16</v>
      </c>
      <c r="C42" s="8">
        <v>36.9</v>
      </c>
      <c r="D42" s="8">
        <v>0</v>
      </c>
      <c r="E42" s="8">
        <v>21.28</v>
      </c>
      <c r="F42" s="8">
        <v>0</v>
      </c>
      <c r="G42" s="8">
        <v>35.05</v>
      </c>
      <c r="H42" s="8">
        <v>0.59</v>
      </c>
      <c r="I42" s="8">
        <v>4.95</v>
      </c>
      <c r="J42" s="8">
        <v>1.23</v>
      </c>
      <c r="K42" s="8">
        <v>100</v>
      </c>
      <c r="L42" s="8">
        <v>2.9376413237793013</v>
      </c>
      <c r="M42" s="8">
        <v>0</v>
      </c>
      <c r="N42" s="8">
        <v>1.9966395235092638</v>
      </c>
      <c r="O42" s="8">
        <v>0</v>
      </c>
      <c r="P42" s="8">
        <v>0.12807782893213027</v>
      </c>
      <c r="Q42" s="8">
        <v>2.20546845372164</v>
      </c>
      <c r="R42" s="8">
        <v>0.03978410031285721</v>
      </c>
      <c r="S42" s="8">
        <v>0.587470613416619</v>
      </c>
      <c r="T42" s="8">
        <v>0.10491815632818965</v>
      </c>
      <c r="U42" s="8">
        <v>8</v>
      </c>
      <c r="V42" s="8">
        <v>75.0761652169395</v>
      </c>
      <c r="W42" s="8">
        <v>1.3542871960173324</v>
      </c>
      <c r="X42" s="8">
        <v>19.99803749563381</v>
      </c>
      <c r="Y42" s="8">
        <v>3.3562196867862326</v>
      </c>
      <c r="Z42" s="8">
        <v>0.2103413641668028</v>
      </c>
    </row>
    <row r="43" spans="1:26" ht="14.25">
      <c r="A43" s="7">
        <v>286</v>
      </c>
      <c r="B43" s="7" t="s">
        <v>16</v>
      </c>
      <c r="C43" s="8">
        <v>36.55</v>
      </c>
      <c r="D43" s="8">
        <v>0</v>
      </c>
      <c r="E43" s="8">
        <v>21.96</v>
      </c>
      <c r="F43" s="8">
        <v>0</v>
      </c>
      <c r="G43" s="8">
        <v>34.92</v>
      </c>
      <c r="H43" s="8">
        <v>0.48</v>
      </c>
      <c r="I43" s="8">
        <v>4.87</v>
      </c>
      <c r="J43" s="8">
        <v>1.22</v>
      </c>
      <c r="K43" s="8">
        <v>100</v>
      </c>
      <c r="L43" s="8">
        <v>2.9063194879240366</v>
      </c>
      <c r="M43" s="8">
        <v>0</v>
      </c>
      <c r="N43" s="8">
        <v>2.057993249962602</v>
      </c>
      <c r="O43" s="8">
        <v>0</v>
      </c>
      <c r="P43" s="8">
        <v>0.12936777418932444</v>
      </c>
      <c r="Q43" s="8">
        <v>2.1927604748947127</v>
      </c>
      <c r="R43" s="8">
        <v>0.03232826050907382</v>
      </c>
      <c r="S43" s="8">
        <v>0.5772892621489013</v>
      </c>
      <c r="T43" s="8">
        <v>0.10394149037134975</v>
      </c>
      <c r="U43" s="8">
        <v>8</v>
      </c>
      <c r="V43" s="8">
        <v>75.44801884327539</v>
      </c>
      <c r="W43" s="8">
        <v>1.112343658135316</v>
      </c>
      <c r="X43" s="8">
        <v>19.863241620461167</v>
      </c>
      <c r="Y43" s="8">
        <v>3.364875983028645</v>
      </c>
      <c r="Z43" s="8">
        <v>0.20840393384597627</v>
      </c>
    </row>
    <row r="44" spans="1:26" ht="14.25">
      <c r="A44" s="7">
        <v>286</v>
      </c>
      <c r="B44" s="7" t="s">
        <v>16</v>
      </c>
      <c r="C44" s="8">
        <v>36.52</v>
      </c>
      <c r="D44" s="8">
        <v>0</v>
      </c>
      <c r="E44" s="8">
        <v>20.39</v>
      </c>
      <c r="F44" s="8">
        <v>0</v>
      </c>
      <c r="G44" s="8">
        <v>38.3</v>
      </c>
      <c r="H44" s="8">
        <v>1.41</v>
      </c>
      <c r="I44" s="8">
        <v>2.22</v>
      </c>
      <c r="J44" s="8">
        <v>1.16</v>
      </c>
      <c r="K44" s="8">
        <v>100</v>
      </c>
      <c r="L44" s="8">
        <v>2.971293397121168</v>
      </c>
      <c r="M44" s="8">
        <v>0</v>
      </c>
      <c r="N44" s="8">
        <v>1.9551839895125942</v>
      </c>
      <c r="O44" s="8">
        <v>0</v>
      </c>
      <c r="P44" s="8">
        <v>0.10222921624507464</v>
      </c>
      <c r="Q44" s="8">
        <v>2.5037415348745626</v>
      </c>
      <c r="R44" s="8">
        <v>0.09716704797313896</v>
      </c>
      <c r="S44" s="8">
        <v>0.26926275746568423</v>
      </c>
      <c r="T44" s="8">
        <v>0.10112205680777625</v>
      </c>
      <c r="U44" s="8">
        <v>8</v>
      </c>
      <c r="V44" s="8">
        <v>84.26436572370795</v>
      </c>
      <c r="W44" s="8">
        <v>3.2701936492465715</v>
      </c>
      <c r="X44" s="8">
        <v>9.062139663709027</v>
      </c>
      <c r="Y44" s="8">
        <v>3.2341969694695942</v>
      </c>
      <c r="Z44" s="8">
        <v>0.09710145714864467</v>
      </c>
    </row>
    <row r="45" spans="1:26" ht="14.25">
      <c r="A45" s="7">
        <v>286</v>
      </c>
      <c r="B45" s="7" t="s">
        <v>16</v>
      </c>
      <c r="C45" s="8">
        <v>35.49</v>
      </c>
      <c r="D45" s="8">
        <v>0</v>
      </c>
      <c r="E45" s="8">
        <v>21.08</v>
      </c>
      <c r="F45" s="8">
        <v>0</v>
      </c>
      <c r="G45" s="8">
        <v>39.02</v>
      </c>
      <c r="H45" s="8">
        <v>1.82</v>
      </c>
      <c r="I45" s="8">
        <v>1.67</v>
      </c>
      <c r="J45" s="8">
        <v>0.92</v>
      </c>
      <c r="K45" s="8">
        <v>100</v>
      </c>
      <c r="L45" s="8">
        <v>2.8976427181900286</v>
      </c>
      <c r="M45" s="8">
        <v>0</v>
      </c>
      <c r="N45" s="8">
        <v>2.0284536111051916</v>
      </c>
      <c r="O45" s="8">
        <v>0</v>
      </c>
      <c r="P45" s="8">
        <v>0.17626095251475604</v>
      </c>
      <c r="Q45" s="8">
        <v>2.4880327317245574</v>
      </c>
      <c r="R45" s="8">
        <v>0.12586220941876072</v>
      </c>
      <c r="S45" s="8">
        <v>0.2032655843791709</v>
      </c>
      <c r="T45" s="8">
        <v>0.08048219266753516</v>
      </c>
      <c r="U45" s="8">
        <v>8</v>
      </c>
      <c r="V45" s="8">
        <v>85.86402720065763</v>
      </c>
      <c r="W45" s="8">
        <v>4.343606912910883</v>
      </c>
      <c r="X45" s="8">
        <v>7.014860151776689</v>
      </c>
      <c r="Y45" s="8">
        <v>2.5554516808177232</v>
      </c>
      <c r="Z45" s="8">
        <v>0.0755269615274179</v>
      </c>
    </row>
    <row r="46" spans="1:26" ht="14.25">
      <c r="A46" s="7">
        <v>286</v>
      </c>
      <c r="B46" s="7" t="s">
        <v>16</v>
      </c>
      <c r="C46" s="8">
        <v>36.42</v>
      </c>
      <c r="D46" s="8">
        <v>0</v>
      </c>
      <c r="E46" s="8">
        <v>20.68</v>
      </c>
      <c r="F46" s="8">
        <v>0</v>
      </c>
      <c r="G46" s="8">
        <v>38.32</v>
      </c>
      <c r="H46" s="8">
        <v>2.04</v>
      </c>
      <c r="I46" s="8">
        <v>1.38</v>
      </c>
      <c r="J46" s="8">
        <v>1.17</v>
      </c>
      <c r="K46" s="8">
        <v>100.01</v>
      </c>
      <c r="L46" s="8">
        <v>2.9767625208642</v>
      </c>
      <c r="M46" s="8">
        <v>0</v>
      </c>
      <c r="N46" s="8">
        <v>1.992096715753801</v>
      </c>
      <c r="O46" s="8">
        <v>0</v>
      </c>
      <c r="P46" s="8">
        <v>0.0543782425178021</v>
      </c>
      <c r="Q46" s="8">
        <v>2.56492476734215</v>
      </c>
      <c r="R46" s="8">
        <v>0.14122758802053037</v>
      </c>
      <c r="S46" s="8">
        <v>0.16814806716457356</v>
      </c>
      <c r="T46" s="8">
        <v>0.10246209833694367</v>
      </c>
      <c r="U46" s="8">
        <v>8.000000000000002</v>
      </c>
      <c r="V46" s="8">
        <v>86.16491068281508</v>
      </c>
      <c r="W46" s="8">
        <v>4.744335063031161</v>
      </c>
      <c r="X46" s="8">
        <v>5.648689339039305</v>
      </c>
      <c r="Y46" s="8">
        <v>3.3506035268577623</v>
      </c>
      <c r="Z46" s="8">
        <v>0.061523449006408076</v>
      </c>
    </row>
    <row r="47" spans="1:26" ht="14.25">
      <c r="A47" s="7">
        <v>286</v>
      </c>
      <c r="B47" s="7" t="s">
        <v>16</v>
      </c>
      <c r="C47" s="8">
        <v>35.57</v>
      </c>
      <c r="D47" s="8">
        <v>0</v>
      </c>
      <c r="E47" s="8">
        <v>20.79</v>
      </c>
      <c r="F47" s="8">
        <v>0</v>
      </c>
      <c r="G47" s="8">
        <v>36.81</v>
      </c>
      <c r="H47" s="8">
        <v>4.4</v>
      </c>
      <c r="I47" s="8">
        <v>1.44</v>
      </c>
      <c r="J47" s="8">
        <v>1</v>
      </c>
      <c r="K47" s="8">
        <v>100.01</v>
      </c>
      <c r="L47" s="8">
        <v>2.909575117666128</v>
      </c>
      <c r="M47" s="8">
        <v>0</v>
      </c>
      <c r="N47" s="8">
        <v>2.004268198643301</v>
      </c>
      <c r="O47" s="8">
        <v>0</v>
      </c>
      <c r="P47" s="8">
        <v>0.1765815660244412</v>
      </c>
      <c r="Q47" s="8">
        <v>2.341486818507119</v>
      </c>
      <c r="R47" s="8">
        <v>0.3048481138677731</v>
      </c>
      <c r="S47" s="8">
        <v>0.17559686034500754</v>
      </c>
      <c r="T47" s="8">
        <v>0.0876433249462316</v>
      </c>
      <c r="U47" s="8">
        <v>8.000000000000002</v>
      </c>
      <c r="V47" s="8">
        <v>80.47521455247065</v>
      </c>
      <c r="W47" s="8">
        <v>10.477409983912088</v>
      </c>
      <c r="X47" s="8">
        <v>6.035137545644799</v>
      </c>
      <c r="Y47" s="8">
        <v>2.7683395544028007</v>
      </c>
      <c r="Z47" s="8">
        <v>0.06976202730974979</v>
      </c>
    </row>
    <row r="48" spans="1:26" ht="14.25">
      <c r="A48" s="7">
        <v>286</v>
      </c>
      <c r="B48" s="7" t="s">
        <v>16</v>
      </c>
      <c r="C48" s="8">
        <v>36.4</v>
      </c>
      <c r="D48" s="8">
        <v>0</v>
      </c>
      <c r="E48" s="8">
        <v>20.41</v>
      </c>
      <c r="F48" s="8">
        <v>0</v>
      </c>
      <c r="G48" s="8">
        <v>37.5</v>
      </c>
      <c r="H48" s="8">
        <v>2.76</v>
      </c>
      <c r="I48" s="8">
        <v>1.97</v>
      </c>
      <c r="J48" s="8">
        <v>0.96</v>
      </c>
      <c r="K48" s="8">
        <v>100</v>
      </c>
      <c r="L48" s="8">
        <v>2.9678379718091996</v>
      </c>
      <c r="M48" s="8">
        <v>0</v>
      </c>
      <c r="N48" s="8">
        <v>1.9612702723472644</v>
      </c>
      <c r="O48" s="8">
        <v>0</v>
      </c>
      <c r="P48" s="8">
        <v>0.10305378403434151</v>
      </c>
      <c r="Q48" s="8">
        <v>2.4539187625720604</v>
      </c>
      <c r="R48" s="8">
        <v>0.19060443977608688</v>
      </c>
      <c r="S48" s="8">
        <v>0.23944930186204938</v>
      </c>
      <c r="T48" s="8">
        <v>0.08386546759899811</v>
      </c>
      <c r="U48" s="8">
        <v>8.000000000000002</v>
      </c>
      <c r="V48" s="8">
        <v>82.68371743610217</v>
      </c>
      <c r="W48" s="8">
        <v>6.422333078375378</v>
      </c>
      <c r="X48" s="8">
        <v>8.068139303308428</v>
      </c>
      <c r="Y48" s="8">
        <v>2.6847420047930877</v>
      </c>
      <c r="Z48" s="8">
        <v>0.08890329733391224</v>
      </c>
    </row>
    <row r="49" spans="1:26" ht="14.25">
      <c r="A49" s="7">
        <v>286</v>
      </c>
      <c r="B49" s="7" t="s">
        <v>16</v>
      </c>
      <c r="C49" s="8">
        <v>36.37</v>
      </c>
      <c r="D49" s="8">
        <v>0</v>
      </c>
      <c r="E49" s="8">
        <v>21.1</v>
      </c>
      <c r="F49" s="8">
        <v>0</v>
      </c>
      <c r="G49" s="8">
        <v>37.46</v>
      </c>
      <c r="H49" s="8">
        <v>1.47</v>
      </c>
      <c r="I49" s="8">
        <v>2.82</v>
      </c>
      <c r="J49" s="8">
        <v>1.02</v>
      </c>
      <c r="K49" s="8">
        <v>100.24</v>
      </c>
      <c r="L49" s="8">
        <v>2.935813067708709</v>
      </c>
      <c r="M49" s="8">
        <v>0</v>
      </c>
      <c r="N49" s="8">
        <v>2.0073504096879016</v>
      </c>
      <c r="O49" s="8">
        <v>0</v>
      </c>
      <c r="P49" s="8">
        <v>0.1210234548946838</v>
      </c>
      <c r="Q49" s="8">
        <v>2.4077438353749367</v>
      </c>
      <c r="R49" s="8">
        <v>0.10050497501593741</v>
      </c>
      <c r="S49" s="8">
        <v>0.3393460138388434</v>
      </c>
      <c r="T49" s="8">
        <v>0.08821824347898896</v>
      </c>
      <c r="U49" s="8">
        <v>8.000000000000002</v>
      </c>
      <c r="V49" s="8">
        <v>82.01284549952945</v>
      </c>
      <c r="W49" s="8">
        <v>3.423411937272213</v>
      </c>
      <c r="X49" s="8">
        <v>11.558842678757147</v>
      </c>
      <c r="Y49" s="8">
        <v>2.834035464576223</v>
      </c>
      <c r="Z49" s="8">
        <v>0.12352927369156293</v>
      </c>
    </row>
    <row r="50" spans="1:26" ht="14.25">
      <c r="A50" s="7">
        <v>286</v>
      </c>
      <c r="B50" s="7" t="s">
        <v>16</v>
      </c>
      <c r="C50" s="8">
        <v>35.73</v>
      </c>
      <c r="D50" s="8">
        <v>0</v>
      </c>
      <c r="E50" s="8">
        <v>21.5</v>
      </c>
      <c r="F50" s="8">
        <v>0</v>
      </c>
      <c r="G50" s="8">
        <v>36.48</v>
      </c>
      <c r="H50" s="8">
        <v>3.46</v>
      </c>
      <c r="I50" s="8">
        <v>1.8</v>
      </c>
      <c r="J50" s="8">
        <v>1.03</v>
      </c>
      <c r="K50" s="8">
        <v>100</v>
      </c>
      <c r="L50" s="8">
        <v>2.907990945819961</v>
      </c>
      <c r="M50" s="8">
        <v>0</v>
      </c>
      <c r="N50" s="8">
        <v>2.0623108715735614</v>
      </c>
      <c r="O50" s="8">
        <v>0</v>
      </c>
      <c r="P50" s="8">
        <v>0.12170723678651463</v>
      </c>
      <c r="Q50" s="8">
        <v>2.3612592479472383</v>
      </c>
      <c r="R50" s="8">
        <v>0.2385180551977595</v>
      </c>
      <c r="S50" s="8">
        <v>0.21839419196980286</v>
      </c>
      <c r="T50" s="8">
        <v>0.08981945070516181</v>
      </c>
      <c r="U50" s="8">
        <v>7.999999999999999</v>
      </c>
      <c r="V50" s="8">
        <v>81.19898899071148</v>
      </c>
      <c r="W50" s="8">
        <v>8.202159485421124</v>
      </c>
      <c r="X50" s="8">
        <v>7.51014002583913</v>
      </c>
      <c r="Y50" s="8">
        <v>2.916589050775278</v>
      </c>
      <c r="Z50" s="8">
        <v>0.08466028366074871</v>
      </c>
    </row>
    <row r="51" spans="1:26" ht="14.25">
      <c r="A51" s="7">
        <v>286</v>
      </c>
      <c r="B51" s="7" t="s">
        <v>16</v>
      </c>
      <c r="C51" s="8">
        <v>36.73</v>
      </c>
      <c r="D51" s="8">
        <v>0</v>
      </c>
      <c r="E51" s="8">
        <v>20.94</v>
      </c>
      <c r="F51" s="8">
        <v>0</v>
      </c>
      <c r="G51" s="8">
        <v>37.5</v>
      </c>
      <c r="H51" s="8">
        <v>0.65</v>
      </c>
      <c r="I51" s="8">
        <v>3.25</v>
      </c>
      <c r="J51" s="8">
        <v>0.93</v>
      </c>
      <c r="K51" s="8">
        <v>100</v>
      </c>
      <c r="L51" s="8">
        <v>2.9632300245618564</v>
      </c>
      <c r="M51" s="8">
        <v>0</v>
      </c>
      <c r="N51" s="8">
        <v>1.9910251775379173</v>
      </c>
      <c r="O51" s="8">
        <v>0</v>
      </c>
      <c r="P51" s="8">
        <v>0.08251477333837087</v>
      </c>
      <c r="Q51" s="8">
        <v>2.447550343501793</v>
      </c>
      <c r="R51" s="8">
        <v>0.04441635553056492</v>
      </c>
      <c r="S51" s="8">
        <v>0.3908736044264955</v>
      </c>
      <c r="T51" s="8">
        <v>0.08038972110300263</v>
      </c>
      <c r="U51" s="8">
        <v>8</v>
      </c>
      <c r="V51" s="8">
        <v>82.59737931967291</v>
      </c>
      <c r="W51" s="8">
        <v>1.498916896845777</v>
      </c>
      <c r="X51" s="8">
        <v>13.19079521962829</v>
      </c>
      <c r="Y51" s="8">
        <v>2.604950655861207</v>
      </c>
      <c r="Z51" s="8">
        <v>0.13770797160578732</v>
      </c>
    </row>
    <row r="52" spans="1:26" ht="14.25">
      <c r="A52" s="7">
        <v>286</v>
      </c>
      <c r="B52" s="7" t="s">
        <v>16</v>
      </c>
      <c r="C52" s="8">
        <v>36.04</v>
      </c>
      <c r="D52" s="8">
        <v>0</v>
      </c>
      <c r="E52" s="8">
        <v>21.22</v>
      </c>
      <c r="F52" s="8">
        <v>0</v>
      </c>
      <c r="G52" s="8">
        <v>37.95</v>
      </c>
      <c r="H52" s="8">
        <v>0.9</v>
      </c>
      <c r="I52" s="8">
        <v>3.03</v>
      </c>
      <c r="J52" s="8">
        <v>0.86</v>
      </c>
      <c r="K52" s="8">
        <v>100</v>
      </c>
      <c r="L52" s="8">
        <v>2.912700617907451</v>
      </c>
      <c r="M52" s="8">
        <v>0</v>
      </c>
      <c r="N52" s="8">
        <v>2.0212129991531085</v>
      </c>
      <c r="O52" s="8">
        <v>0</v>
      </c>
      <c r="P52" s="8">
        <v>0.15338576503198809</v>
      </c>
      <c r="Q52" s="8">
        <v>2.4115638586852404</v>
      </c>
      <c r="R52" s="8">
        <v>0.06160822579429923</v>
      </c>
      <c r="S52" s="8">
        <v>0.36505831062745275</v>
      </c>
      <c r="T52" s="8">
        <v>0.07447022280046008</v>
      </c>
      <c r="U52" s="8">
        <v>8</v>
      </c>
      <c r="V52" s="8">
        <v>82.79477279123043</v>
      </c>
      <c r="W52" s="8">
        <v>2.1151581942726376</v>
      </c>
      <c r="X52" s="8">
        <v>12.533327606107303</v>
      </c>
      <c r="Y52" s="8">
        <v>2.3764011344164713</v>
      </c>
      <c r="Z52" s="8">
        <v>0.13147568821645506</v>
      </c>
    </row>
    <row r="53" spans="1:26" ht="14.25">
      <c r="A53" s="7">
        <v>286</v>
      </c>
      <c r="B53" s="7" t="s">
        <v>16</v>
      </c>
      <c r="C53" s="8">
        <v>37</v>
      </c>
      <c r="D53" s="8">
        <v>0</v>
      </c>
      <c r="E53" s="8">
        <v>20.48</v>
      </c>
      <c r="F53" s="8">
        <v>0</v>
      </c>
      <c r="G53" s="8">
        <v>37.58</v>
      </c>
      <c r="H53" s="8">
        <v>1.14</v>
      </c>
      <c r="I53" s="8">
        <v>2.73</v>
      </c>
      <c r="J53" s="8">
        <v>1.07</v>
      </c>
      <c r="K53" s="8">
        <v>100</v>
      </c>
      <c r="L53" s="8">
        <v>2.997569705704081</v>
      </c>
      <c r="M53" s="8">
        <v>0</v>
      </c>
      <c r="N53" s="8">
        <v>1.9554790014545071</v>
      </c>
      <c r="O53" s="8">
        <v>0</v>
      </c>
      <c r="P53" s="8">
        <v>0.04938158713732932</v>
      </c>
      <c r="Q53" s="8">
        <v>2.496747021485922</v>
      </c>
      <c r="R53" s="8">
        <v>0.07822715668589755</v>
      </c>
      <c r="S53" s="8">
        <v>0.329715041164327</v>
      </c>
      <c r="T53" s="8">
        <v>0.09288048636793714</v>
      </c>
      <c r="U53" s="8">
        <v>8.000000000000002</v>
      </c>
      <c r="V53" s="8">
        <v>83.29237571139231</v>
      </c>
      <c r="W53" s="8">
        <v>2.6096859911894255</v>
      </c>
      <c r="X53" s="8">
        <v>10.99941197487122</v>
      </c>
      <c r="Y53" s="8">
        <v>3.022206727825684</v>
      </c>
      <c r="Z53" s="8">
        <v>0.11665291585593324</v>
      </c>
    </row>
    <row r="54" spans="1:26" ht="14.25">
      <c r="A54" s="7">
        <v>286</v>
      </c>
      <c r="B54" s="7" t="s">
        <v>16</v>
      </c>
      <c r="C54" s="8">
        <v>37.24</v>
      </c>
      <c r="D54" s="8">
        <v>0</v>
      </c>
      <c r="E54" s="8">
        <v>21.4</v>
      </c>
      <c r="F54" s="8">
        <v>0</v>
      </c>
      <c r="G54" s="8">
        <v>34.61</v>
      </c>
      <c r="H54" s="8">
        <v>0.42</v>
      </c>
      <c r="I54" s="8">
        <v>5.15</v>
      </c>
      <c r="J54" s="8">
        <v>1.18</v>
      </c>
      <c r="K54" s="8">
        <v>100</v>
      </c>
      <c r="L54" s="8">
        <v>2.9584073229781445</v>
      </c>
      <c r="M54" s="8">
        <v>0</v>
      </c>
      <c r="N54" s="8">
        <v>2.003630838147322</v>
      </c>
      <c r="O54" s="8">
        <v>0</v>
      </c>
      <c r="P54" s="8">
        <v>0.07955451589638507</v>
      </c>
      <c r="Q54" s="8">
        <v>2.21979975435133</v>
      </c>
      <c r="R54" s="8">
        <v>0.028260686925139125</v>
      </c>
      <c r="S54" s="8">
        <v>0.6099076365509125</v>
      </c>
      <c r="T54" s="8">
        <v>0.10043924515076812</v>
      </c>
      <c r="U54" s="8">
        <v>8.000000000000002</v>
      </c>
      <c r="V54" s="8">
        <v>75.033608019761</v>
      </c>
      <c r="W54" s="8">
        <v>0.9552669338544582</v>
      </c>
      <c r="X54" s="8">
        <v>20.616080544883683</v>
      </c>
      <c r="Y54" s="8">
        <v>3.2653915537978</v>
      </c>
      <c r="Z54" s="8">
        <v>0.21553735149853975</v>
      </c>
    </row>
    <row r="55" spans="1:26" ht="14.25">
      <c r="A55" s="7">
        <v>286</v>
      </c>
      <c r="B55" s="7" t="s">
        <v>16</v>
      </c>
      <c r="C55" s="8">
        <v>37.23</v>
      </c>
      <c r="D55" s="8">
        <v>0</v>
      </c>
      <c r="E55" s="8">
        <v>21.41</v>
      </c>
      <c r="F55" s="8">
        <v>0</v>
      </c>
      <c r="G55" s="8">
        <v>34.71</v>
      </c>
      <c r="H55" s="8">
        <v>0.31</v>
      </c>
      <c r="I55" s="8">
        <v>5.39</v>
      </c>
      <c r="J55" s="8">
        <v>0.95</v>
      </c>
      <c r="K55" s="8">
        <v>100</v>
      </c>
      <c r="L55" s="8">
        <v>2.9545735356335494</v>
      </c>
      <c r="M55" s="8">
        <v>0</v>
      </c>
      <c r="N55" s="8">
        <v>2.002507134490445</v>
      </c>
      <c r="O55" s="8">
        <v>0</v>
      </c>
      <c r="P55" s="8">
        <v>0.08834579424245437</v>
      </c>
      <c r="Q55" s="8">
        <v>2.215282345432244</v>
      </c>
      <c r="R55" s="8">
        <v>0.02083764275477362</v>
      </c>
      <c r="S55" s="8">
        <v>0.6376745406906106</v>
      </c>
      <c r="T55" s="8">
        <v>0.08077900675592248</v>
      </c>
      <c r="U55" s="8">
        <v>7.999999999999999</v>
      </c>
      <c r="V55" s="8">
        <v>74.97807445693579</v>
      </c>
      <c r="W55" s="8">
        <v>0.7052673593485427</v>
      </c>
      <c r="X55" s="8">
        <v>21.582625478768925</v>
      </c>
      <c r="Y55" s="8">
        <v>2.6185103324813817</v>
      </c>
      <c r="Z55" s="8">
        <v>0.22351355668651732</v>
      </c>
    </row>
    <row r="56" spans="1:26" ht="14.25">
      <c r="A56" s="7">
        <v>286</v>
      </c>
      <c r="B56" s="7" t="s">
        <v>16</v>
      </c>
      <c r="C56" s="8">
        <v>37.59</v>
      </c>
      <c r="D56" s="8">
        <v>0</v>
      </c>
      <c r="E56" s="8">
        <v>21</v>
      </c>
      <c r="F56" s="8">
        <v>0</v>
      </c>
      <c r="G56" s="8">
        <v>34.62</v>
      </c>
      <c r="H56" s="8">
        <v>0.29</v>
      </c>
      <c r="I56" s="8">
        <v>5.26</v>
      </c>
      <c r="J56" s="8">
        <v>1.24</v>
      </c>
      <c r="K56" s="8">
        <v>100</v>
      </c>
      <c r="L56" s="8">
        <v>2.98606081742485</v>
      </c>
      <c r="M56" s="8">
        <v>0</v>
      </c>
      <c r="N56" s="8">
        <v>1.9660803167191363</v>
      </c>
      <c r="O56" s="8">
        <v>0</v>
      </c>
      <c r="P56" s="8">
        <v>0.061798048431162655</v>
      </c>
      <c r="Q56" s="8">
        <v>2.238104214955406</v>
      </c>
      <c r="R56" s="8">
        <v>0.019512344182641493</v>
      </c>
      <c r="S56" s="8">
        <v>0.6229032729291514</v>
      </c>
      <c r="T56" s="8">
        <v>0.10554098535765177</v>
      </c>
      <c r="U56" s="8">
        <v>7.999999999999999</v>
      </c>
      <c r="V56" s="8">
        <v>74.95172911064567</v>
      </c>
      <c r="W56" s="8">
        <v>0.6534476481114925</v>
      </c>
      <c r="X56" s="8">
        <v>20.86036792332773</v>
      </c>
      <c r="Y56" s="8">
        <v>3.4267454844911875</v>
      </c>
      <c r="Z56" s="8">
        <v>0.217721650700652</v>
      </c>
    </row>
    <row r="57" spans="1:26" ht="14.25">
      <c r="A57" s="7">
        <v>286</v>
      </c>
      <c r="B57" s="7" t="s">
        <v>16</v>
      </c>
      <c r="C57" s="8">
        <v>36.71</v>
      </c>
      <c r="D57" s="8">
        <v>0</v>
      </c>
      <c r="E57" s="8">
        <v>20.7</v>
      </c>
      <c r="F57" s="8">
        <v>0</v>
      </c>
      <c r="G57" s="8">
        <v>36.23</v>
      </c>
      <c r="H57" s="8">
        <v>0.62</v>
      </c>
      <c r="I57" s="8">
        <v>4.68</v>
      </c>
      <c r="J57" s="8">
        <v>1.06</v>
      </c>
      <c r="K57" s="8">
        <v>100</v>
      </c>
      <c r="L57" s="8">
        <v>2.9355439175789733</v>
      </c>
      <c r="M57" s="8">
        <v>0</v>
      </c>
      <c r="N57" s="8">
        <v>1.9508783112460635</v>
      </c>
      <c r="O57" s="8">
        <v>0</v>
      </c>
      <c r="P57" s="8">
        <v>0.17803385359599488</v>
      </c>
      <c r="Q57" s="8">
        <v>2.2448272932752147</v>
      </c>
      <c r="R57" s="8">
        <v>0.041993397613569475</v>
      </c>
      <c r="S57" s="8">
        <v>0.5579028708558074</v>
      </c>
      <c r="T57" s="8">
        <v>0.09082035583437674</v>
      </c>
      <c r="U57" s="8">
        <v>8</v>
      </c>
      <c r="V57" s="8">
        <v>76.47057432295517</v>
      </c>
      <c r="W57" s="8">
        <v>1.4305150524950314</v>
      </c>
      <c r="X57" s="8">
        <v>19.005093656235495</v>
      </c>
      <c r="Y57" s="8">
        <v>2.8350913307394316</v>
      </c>
      <c r="Z57" s="8">
        <v>0.19905693312748265</v>
      </c>
    </row>
    <row r="58" spans="1:26" ht="14.25">
      <c r="A58" s="7">
        <v>286</v>
      </c>
      <c r="B58" s="7" t="s">
        <v>16</v>
      </c>
      <c r="C58" s="8">
        <v>36.23</v>
      </c>
      <c r="D58" s="8">
        <v>0</v>
      </c>
      <c r="E58" s="8">
        <v>21.17</v>
      </c>
      <c r="F58" s="8">
        <v>0</v>
      </c>
      <c r="G58" s="8">
        <v>38.45</v>
      </c>
      <c r="H58" s="8">
        <v>0.51</v>
      </c>
      <c r="I58" s="8">
        <v>2.71</v>
      </c>
      <c r="J58" s="8">
        <v>0.94</v>
      </c>
      <c r="K58" s="8">
        <v>100.01</v>
      </c>
      <c r="L58" s="8">
        <v>2.933165952376012</v>
      </c>
      <c r="M58" s="8">
        <v>0</v>
      </c>
      <c r="N58" s="8">
        <v>2.0199694285272303</v>
      </c>
      <c r="O58" s="8">
        <v>0</v>
      </c>
      <c r="P58" s="8">
        <v>0.11369866672074114</v>
      </c>
      <c r="Q58" s="8">
        <v>2.489579879015094</v>
      </c>
      <c r="R58" s="8">
        <v>0.03497225240950666</v>
      </c>
      <c r="S58" s="8">
        <v>0.32707408682968275</v>
      </c>
      <c r="T58" s="8">
        <v>0.081539734121733</v>
      </c>
      <c r="U58" s="8">
        <v>8</v>
      </c>
      <c r="V58" s="8">
        <v>84.87688454853381</v>
      </c>
      <c r="W58" s="8">
        <v>1.1923039124730506</v>
      </c>
      <c r="X58" s="8">
        <v>11.15088924868829</v>
      </c>
      <c r="Y58" s="8">
        <v>2.631786102348107</v>
      </c>
      <c r="Z58" s="8">
        <v>0.11612150118397167</v>
      </c>
    </row>
    <row r="59" spans="1:27" s="3" customFormat="1" ht="14.25">
      <c r="A59" s="25" t="s">
        <v>63</v>
      </c>
      <c r="B59" s="25" t="s">
        <v>16</v>
      </c>
      <c r="C59" s="27">
        <v>37.74</v>
      </c>
      <c r="D59" s="28">
        <v>0</v>
      </c>
      <c r="E59" s="28">
        <v>22.4</v>
      </c>
      <c r="F59" s="28">
        <v>0</v>
      </c>
      <c r="G59" s="28">
        <v>30.85</v>
      </c>
      <c r="H59" s="28">
        <v>0.8</v>
      </c>
      <c r="I59" s="28">
        <v>6.94</v>
      </c>
      <c r="J59" s="28">
        <v>1.26</v>
      </c>
      <c r="K59" s="28">
        <v>99.99</v>
      </c>
      <c r="L59" s="28">
        <v>2.9509</v>
      </c>
      <c r="M59" s="29">
        <v>0</v>
      </c>
      <c r="N59" s="30">
        <v>2.0642</v>
      </c>
      <c r="O59" s="30">
        <v>0</v>
      </c>
      <c r="P59" s="30">
        <v>0.00339</v>
      </c>
      <c r="Q59" s="30">
        <v>1.9834</v>
      </c>
      <c r="R59" s="30">
        <v>0.0053</v>
      </c>
      <c r="S59" s="30">
        <v>0.809</v>
      </c>
      <c r="T59" s="30">
        <v>0.1056</v>
      </c>
      <c r="U59" s="30">
        <v>8</v>
      </c>
      <c r="V59" s="30">
        <v>67.21111487631312</v>
      </c>
      <c r="W59" s="30">
        <v>1.796001355472721</v>
      </c>
      <c r="X59" s="30">
        <v>27.414435784479842</v>
      </c>
      <c r="Y59" s="30">
        <v>3.578447983734327</v>
      </c>
      <c r="Z59" s="30">
        <v>0.2897149405529294</v>
      </c>
      <c r="AA59" s="26"/>
    </row>
    <row r="60" spans="1:27" s="3" customFormat="1" ht="14.25">
      <c r="A60" s="25" t="s">
        <v>63</v>
      </c>
      <c r="B60" s="25" t="s">
        <v>16</v>
      </c>
      <c r="C60" s="27">
        <v>37.89</v>
      </c>
      <c r="D60" s="28">
        <v>0</v>
      </c>
      <c r="E60" s="28">
        <v>21.97</v>
      </c>
      <c r="F60" s="28">
        <v>0</v>
      </c>
      <c r="G60" s="28">
        <v>31.75</v>
      </c>
      <c r="H60" s="28">
        <v>0.67</v>
      </c>
      <c r="I60" s="28">
        <v>6.56</v>
      </c>
      <c r="J60" s="28">
        <v>1.17</v>
      </c>
      <c r="K60" s="28">
        <v>100.001</v>
      </c>
      <c r="L60" s="28">
        <v>2.9736</v>
      </c>
      <c r="M60" s="29">
        <v>0</v>
      </c>
      <c r="N60" s="30">
        <v>2.0321</v>
      </c>
      <c r="O60" s="30">
        <v>0</v>
      </c>
      <c r="P60" s="30">
        <v>0.00207</v>
      </c>
      <c r="Q60" s="30">
        <v>2.0632</v>
      </c>
      <c r="R60" s="30">
        <v>0.00445</v>
      </c>
      <c r="S60" s="30">
        <v>0.7675</v>
      </c>
      <c r="T60" s="30">
        <v>0.00984</v>
      </c>
      <c r="U60" s="30">
        <v>8</v>
      </c>
      <c r="V60" s="30">
        <v>69.38391175679311</v>
      </c>
      <c r="W60" s="30">
        <v>1.4965025558245895</v>
      </c>
      <c r="X60" s="30">
        <v>25.81046542910949</v>
      </c>
      <c r="Y60" s="30">
        <v>3.3091202582728005</v>
      </c>
      <c r="Z60" s="30">
        <v>0.27113434839439005</v>
      </c>
      <c r="AA60" s="26"/>
    </row>
    <row r="61" spans="1:27" s="3" customFormat="1" ht="14.25">
      <c r="A61" s="25" t="s">
        <v>63</v>
      </c>
      <c r="B61" s="25" t="s">
        <v>16</v>
      </c>
      <c r="C61" s="27">
        <v>38.09</v>
      </c>
      <c r="D61" s="28">
        <v>0</v>
      </c>
      <c r="E61" s="28">
        <v>22.09</v>
      </c>
      <c r="F61" s="28">
        <v>0</v>
      </c>
      <c r="G61" s="28">
        <v>30.78</v>
      </c>
      <c r="H61" s="28">
        <v>0.72</v>
      </c>
      <c r="I61" s="28">
        <v>7.16</v>
      </c>
      <c r="J61" s="28">
        <v>1.16</v>
      </c>
      <c r="K61" s="28">
        <v>100</v>
      </c>
      <c r="L61" s="28">
        <v>2.976</v>
      </c>
      <c r="M61" s="29">
        <v>0</v>
      </c>
      <c r="N61" s="30">
        <v>2.0341</v>
      </c>
      <c r="O61" s="30">
        <v>0</v>
      </c>
      <c r="P61" s="30">
        <v>0.00139</v>
      </c>
      <c r="Q61" s="30">
        <v>1.9973</v>
      </c>
      <c r="R61" s="30">
        <v>0.00476</v>
      </c>
      <c r="S61" s="30">
        <v>0.834</v>
      </c>
      <c r="T61" s="30">
        <v>0.00971</v>
      </c>
      <c r="U61" s="30">
        <v>8</v>
      </c>
      <c r="V61" s="30">
        <v>67.1135752688172</v>
      </c>
      <c r="W61" s="30">
        <v>1.599462365591398</v>
      </c>
      <c r="X61" s="30">
        <v>28.024193548387093</v>
      </c>
      <c r="Y61" s="30">
        <v>3.2627688172043006</v>
      </c>
      <c r="Z61" s="30">
        <v>0.2945643344046904</v>
      </c>
      <c r="AA61" s="26"/>
    </row>
    <row r="62" spans="1:27" s="3" customFormat="1" ht="14.25">
      <c r="A62" s="25" t="s">
        <v>63</v>
      </c>
      <c r="B62" s="25" t="s">
        <v>16</v>
      </c>
      <c r="C62" s="27">
        <v>38.14</v>
      </c>
      <c r="D62" s="28">
        <v>0</v>
      </c>
      <c r="E62" s="28">
        <v>22.11</v>
      </c>
      <c r="F62" s="28">
        <v>0</v>
      </c>
      <c r="G62" s="28">
        <v>30.92</v>
      </c>
      <c r="H62" s="28">
        <v>0.55</v>
      </c>
      <c r="I62" s="28">
        <v>7.15</v>
      </c>
      <c r="J62" s="28">
        <v>1.13</v>
      </c>
      <c r="K62" s="28">
        <v>100</v>
      </c>
      <c r="L62" s="28">
        <v>2.9799</v>
      </c>
      <c r="M62" s="29">
        <v>0</v>
      </c>
      <c r="N62" s="30">
        <v>2.0359</v>
      </c>
      <c r="O62" s="30">
        <v>0</v>
      </c>
      <c r="P62" s="30">
        <v>0.00042</v>
      </c>
      <c r="Q62" s="30">
        <v>2.0161</v>
      </c>
      <c r="R62" s="30">
        <v>0.00364</v>
      </c>
      <c r="S62" s="30">
        <v>0.8328</v>
      </c>
      <c r="T62" s="30">
        <v>0.00946</v>
      </c>
      <c r="U62" s="30">
        <v>8</v>
      </c>
      <c r="V62" s="30">
        <v>67.65663277291183</v>
      </c>
      <c r="W62" s="30">
        <v>1.2215175005872683</v>
      </c>
      <c r="X62" s="30">
        <v>27.947246551897713</v>
      </c>
      <c r="Y62" s="30">
        <v>3.1746031746031753</v>
      </c>
      <c r="Z62" s="30">
        <v>0.29232335287303873</v>
      </c>
      <c r="AA62" s="26"/>
    </row>
    <row r="63" spans="1:27" s="3" customFormat="1" ht="14.25">
      <c r="A63" s="25" t="s">
        <v>63</v>
      </c>
      <c r="B63" s="25" t="s">
        <v>16</v>
      </c>
      <c r="C63" s="27">
        <v>38.27</v>
      </c>
      <c r="D63" s="28">
        <v>0</v>
      </c>
      <c r="E63" s="28">
        <v>22.28</v>
      </c>
      <c r="F63" s="28">
        <v>0</v>
      </c>
      <c r="G63" s="28">
        <v>30.51</v>
      </c>
      <c r="H63" s="28">
        <v>0.63</v>
      </c>
      <c r="I63" s="28">
        <v>6.9</v>
      </c>
      <c r="J63" s="28">
        <v>1.41</v>
      </c>
      <c r="K63" s="28">
        <v>100</v>
      </c>
      <c r="L63" s="28">
        <v>2.9906</v>
      </c>
      <c r="M63" s="29">
        <v>0</v>
      </c>
      <c r="N63" s="30">
        <v>2.052</v>
      </c>
      <c r="O63" s="30">
        <v>0</v>
      </c>
      <c r="P63" s="30">
        <v>0</v>
      </c>
      <c r="Q63" s="30">
        <v>1.9939</v>
      </c>
      <c r="R63" s="30">
        <v>0.00417</v>
      </c>
      <c r="S63" s="30">
        <v>0.8038</v>
      </c>
      <c r="T63" s="30">
        <v>0.1181</v>
      </c>
      <c r="U63" s="30">
        <v>8</v>
      </c>
      <c r="V63" s="30">
        <v>67.41842772612003</v>
      </c>
      <c r="W63" s="30">
        <v>1.4099746407438714</v>
      </c>
      <c r="X63" s="30">
        <v>27.178360101437022</v>
      </c>
      <c r="Y63" s="30">
        <v>3.9932375316990703</v>
      </c>
      <c r="Z63" s="30">
        <v>0.28730743110412127</v>
      </c>
      <c r="AA63" s="26"/>
    </row>
    <row r="64" spans="1:27" s="3" customFormat="1" ht="14.25">
      <c r="A64" s="25" t="s">
        <v>63</v>
      </c>
      <c r="B64" s="25" t="s">
        <v>16</v>
      </c>
      <c r="C64" s="27">
        <v>38.17</v>
      </c>
      <c r="D64" s="28">
        <v>0</v>
      </c>
      <c r="E64" s="28">
        <v>22.24</v>
      </c>
      <c r="F64" s="28">
        <v>0</v>
      </c>
      <c r="G64" s="28">
        <v>31.26</v>
      </c>
      <c r="H64" s="28">
        <v>0.64</v>
      </c>
      <c r="I64" s="28">
        <v>6.57</v>
      </c>
      <c r="J64" s="28">
        <v>1.13</v>
      </c>
      <c r="K64" s="28">
        <v>100.001</v>
      </c>
      <c r="L64" s="28">
        <v>2.9916</v>
      </c>
      <c r="M64" s="29">
        <v>0</v>
      </c>
      <c r="N64" s="30">
        <v>2.0544</v>
      </c>
      <c r="O64" s="30">
        <v>0</v>
      </c>
      <c r="P64" s="30">
        <v>0</v>
      </c>
      <c r="Q64" s="30">
        <v>2.049</v>
      </c>
      <c r="R64" s="30">
        <v>0.00425</v>
      </c>
      <c r="S64" s="30">
        <v>0.7676</v>
      </c>
      <c r="T64" s="30">
        <v>0.00949</v>
      </c>
      <c r="U64" s="30">
        <v>8</v>
      </c>
      <c r="V64" s="30">
        <v>69.36357481381178</v>
      </c>
      <c r="W64" s="30">
        <v>1.4387271496276237</v>
      </c>
      <c r="X64" s="30">
        <v>25.985104942450914</v>
      </c>
      <c r="Y64" s="30">
        <v>3.2125930941096823</v>
      </c>
      <c r="Z64" s="30">
        <v>0.2725271604061635</v>
      </c>
      <c r="AA64" s="26"/>
    </row>
    <row r="65" spans="1:27" s="3" customFormat="1" ht="14.25">
      <c r="A65" s="25" t="s">
        <v>63</v>
      </c>
      <c r="B65" s="25" t="s">
        <v>16</v>
      </c>
      <c r="C65" s="27">
        <v>38.25</v>
      </c>
      <c r="D65" s="28">
        <v>0</v>
      </c>
      <c r="E65" s="28">
        <v>22.35</v>
      </c>
      <c r="F65" s="28">
        <v>0</v>
      </c>
      <c r="G65" s="28">
        <v>30.77</v>
      </c>
      <c r="H65" s="28">
        <v>0.48</v>
      </c>
      <c r="I65" s="28">
        <v>6.74</v>
      </c>
      <c r="J65" s="28">
        <v>1.41</v>
      </c>
      <c r="K65" s="28">
        <v>100</v>
      </c>
      <c r="L65" s="28">
        <v>2.9915</v>
      </c>
      <c r="M65" s="29">
        <v>0</v>
      </c>
      <c r="N65" s="30">
        <v>2.0601</v>
      </c>
      <c r="O65" s="30">
        <v>0</v>
      </c>
      <c r="P65" s="30">
        <v>0</v>
      </c>
      <c r="Q65" s="30">
        <v>2.0126</v>
      </c>
      <c r="R65" s="30">
        <v>0.00318</v>
      </c>
      <c r="S65" s="30">
        <v>0.7858</v>
      </c>
      <c r="T65" s="30">
        <v>0.1182</v>
      </c>
      <c r="U65" s="30">
        <v>8</v>
      </c>
      <c r="V65" s="30">
        <v>68.26075159408492</v>
      </c>
      <c r="W65" s="30">
        <v>1.0785510785510786</v>
      </c>
      <c r="X65" s="30">
        <v>26.651743318409988</v>
      </c>
      <c r="Y65" s="30">
        <v>4.008954008954009</v>
      </c>
      <c r="Z65" s="30">
        <v>0.28080331618067467</v>
      </c>
      <c r="AA65" s="26"/>
    </row>
    <row r="66" spans="1:27" s="3" customFormat="1" ht="14.25">
      <c r="A66" s="25" t="s">
        <v>63</v>
      </c>
      <c r="B66" s="25" t="s">
        <v>16</v>
      </c>
      <c r="C66" s="27">
        <v>38.54</v>
      </c>
      <c r="D66" s="28">
        <v>0</v>
      </c>
      <c r="E66" s="28">
        <v>21.73</v>
      </c>
      <c r="F66" s="28">
        <v>0</v>
      </c>
      <c r="G66" s="28">
        <v>30.39</v>
      </c>
      <c r="H66" s="28">
        <v>0.92</v>
      </c>
      <c r="I66" s="28">
        <v>7.07</v>
      </c>
      <c r="J66" s="28">
        <v>1.34</v>
      </c>
      <c r="K66" s="28">
        <v>99.99</v>
      </c>
      <c r="L66" s="28">
        <v>3.0133</v>
      </c>
      <c r="M66" s="29">
        <v>0</v>
      </c>
      <c r="N66" s="30">
        <v>2.0024</v>
      </c>
      <c r="O66" s="30">
        <v>0</v>
      </c>
      <c r="P66" s="30">
        <v>0</v>
      </c>
      <c r="Q66" s="30">
        <v>1.9871</v>
      </c>
      <c r="R66" s="30">
        <v>0.00609</v>
      </c>
      <c r="S66" s="30">
        <v>0.8241</v>
      </c>
      <c r="T66" s="30">
        <v>0.1123</v>
      </c>
      <c r="U66" s="30">
        <v>8</v>
      </c>
      <c r="V66" s="30">
        <v>66.58289773488809</v>
      </c>
      <c r="W66" s="30">
        <v>2.0406111781262566</v>
      </c>
      <c r="X66" s="30">
        <v>27.61359067149176</v>
      </c>
      <c r="Y66" s="30">
        <v>3.762900415493901</v>
      </c>
      <c r="Z66" s="30">
        <v>0.2931488332384746</v>
      </c>
      <c r="AA66" s="26"/>
    </row>
    <row r="67" spans="1:27" s="3" customFormat="1" ht="14.25">
      <c r="A67" s="25" t="s">
        <v>63</v>
      </c>
      <c r="B67" s="25" t="s">
        <v>16</v>
      </c>
      <c r="C67" s="27">
        <v>38.32</v>
      </c>
      <c r="D67" s="28">
        <v>0</v>
      </c>
      <c r="E67" s="28">
        <v>21.72</v>
      </c>
      <c r="F67" s="28">
        <v>0</v>
      </c>
      <c r="G67" s="28">
        <v>31.21</v>
      </c>
      <c r="H67" s="28">
        <v>0.61</v>
      </c>
      <c r="I67" s="28">
        <v>7.1</v>
      </c>
      <c r="J67" s="28">
        <v>1.04</v>
      </c>
      <c r="K67" s="28">
        <v>100</v>
      </c>
      <c r="L67" s="28">
        <v>2.9986</v>
      </c>
      <c r="M67" s="29">
        <v>0</v>
      </c>
      <c r="N67" s="30">
        <v>2.0031</v>
      </c>
      <c r="O67" s="30">
        <v>0</v>
      </c>
      <c r="P67" s="30">
        <v>0</v>
      </c>
      <c r="Q67" s="30">
        <v>2.0424</v>
      </c>
      <c r="R67" s="30">
        <v>0.00404</v>
      </c>
      <c r="S67" s="30">
        <v>0.8282</v>
      </c>
      <c r="T67" s="30">
        <v>0.00872</v>
      </c>
      <c r="U67" s="30">
        <v>8</v>
      </c>
      <c r="V67" s="30">
        <v>68.1208725235141</v>
      </c>
      <c r="W67" s="30">
        <v>1.347475151757721</v>
      </c>
      <c r="X67" s="30">
        <v>27.623240611033285</v>
      </c>
      <c r="Y67" s="30">
        <v>2.908411713694883</v>
      </c>
      <c r="Z67" s="30">
        <v>0.2885111126593743</v>
      </c>
      <c r="AA67" s="26"/>
    </row>
    <row r="68" spans="1:27" s="3" customFormat="1" ht="14.25">
      <c r="A68" s="25" t="s">
        <v>63</v>
      </c>
      <c r="B68" s="25" t="s">
        <v>16</v>
      </c>
      <c r="C68" s="27">
        <v>38.32</v>
      </c>
      <c r="D68" s="28">
        <v>0</v>
      </c>
      <c r="E68" s="28">
        <v>21.61</v>
      </c>
      <c r="F68" s="28">
        <v>0</v>
      </c>
      <c r="G68" s="28">
        <v>31.12</v>
      </c>
      <c r="H68" s="28">
        <v>0.51</v>
      </c>
      <c r="I68" s="28">
        <v>7.42</v>
      </c>
      <c r="J68" s="28">
        <v>1.03</v>
      </c>
      <c r="K68" s="28">
        <v>100.001</v>
      </c>
      <c r="L68" s="28">
        <v>2.9934</v>
      </c>
      <c r="M68" s="29">
        <v>0</v>
      </c>
      <c r="N68" s="30">
        <v>1.9895</v>
      </c>
      <c r="O68" s="30">
        <v>0</v>
      </c>
      <c r="P68" s="30">
        <v>0.00237</v>
      </c>
      <c r="Q68" s="30">
        <v>2.0094</v>
      </c>
      <c r="R68" s="30">
        <v>0.00337</v>
      </c>
      <c r="S68" s="30">
        <v>0.8641</v>
      </c>
      <c r="T68" s="30">
        <v>0.00862</v>
      </c>
      <c r="U68" s="30">
        <v>8</v>
      </c>
      <c r="V68" s="30">
        <v>67.12768089797555</v>
      </c>
      <c r="W68" s="30">
        <v>1.1258101155876263</v>
      </c>
      <c r="X68" s="30">
        <v>28.866840382174118</v>
      </c>
      <c r="Y68" s="30">
        <v>2.8796686042627115</v>
      </c>
      <c r="Z68" s="30">
        <v>0.3007134156951453</v>
      </c>
      <c r="AA68" s="26"/>
    </row>
    <row r="69" spans="1:26" ht="14.25">
      <c r="A69" s="7" t="s">
        <v>64</v>
      </c>
      <c r="B69" s="7" t="s">
        <v>16</v>
      </c>
      <c r="C69" s="31">
        <v>38.1</v>
      </c>
      <c r="D69" s="32">
        <v>0</v>
      </c>
      <c r="E69" s="32">
        <v>21.71</v>
      </c>
      <c r="F69" s="32">
        <v>0</v>
      </c>
      <c r="G69" s="32">
        <v>32.14</v>
      </c>
      <c r="H69" s="32">
        <v>0.49</v>
      </c>
      <c r="I69" s="32">
        <v>6.48</v>
      </c>
      <c r="J69" s="32">
        <v>1.08</v>
      </c>
      <c r="K69" s="32">
        <v>100</v>
      </c>
      <c r="L69" s="32">
        <v>2.9942</v>
      </c>
      <c r="M69" s="32">
        <v>0</v>
      </c>
      <c r="N69" s="32">
        <v>2.0108</v>
      </c>
      <c r="O69" s="32">
        <v>0</v>
      </c>
      <c r="P69" s="32">
        <v>9E-05</v>
      </c>
      <c r="Q69" s="32">
        <v>2.1114</v>
      </c>
      <c r="R69" s="32">
        <v>0.00326</v>
      </c>
      <c r="S69" s="32">
        <v>0.7592</v>
      </c>
      <c r="T69" s="32">
        <v>0.00909</v>
      </c>
      <c r="U69" s="32">
        <v>8</v>
      </c>
      <c r="V69" s="32">
        <v>70.51868675060953</v>
      </c>
      <c r="W69" s="32">
        <v>1.0888079890451219</v>
      </c>
      <c r="X69" s="32">
        <v>25.356534517885176</v>
      </c>
      <c r="Y69" s="32">
        <v>3.0359707424601714</v>
      </c>
      <c r="Z69" s="32">
        <v>0.2644743259248937</v>
      </c>
    </row>
    <row r="70" spans="1:26" ht="14.25">
      <c r="A70" s="7" t="s">
        <v>64</v>
      </c>
      <c r="B70" s="7" t="s">
        <v>16</v>
      </c>
      <c r="C70" s="31">
        <v>38.01</v>
      </c>
      <c r="D70" s="32">
        <v>0</v>
      </c>
      <c r="E70" s="32">
        <v>21.81</v>
      </c>
      <c r="F70" s="32">
        <v>0</v>
      </c>
      <c r="G70" s="32">
        <v>31.38</v>
      </c>
      <c r="H70" s="32">
        <v>0.7</v>
      </c>
      <c r="I70" s="32">
        <v>6.82</v>
      </c>
      <c r="J70" s="32">
        <v>1.29</v>
      </c>
      <c r="K70" s="32">
        <v>100.001</v>
      </c>
      <c r="L70" s="32">
        <v>2.9783</v>
      </c>
      <c r="M70" s="32">
        <v>0</v>
      </c>
      <c r="N70" s="32">
        <v>2.0141</v>
      </c>
      <c r="O70" s="32">
        <v>0</v>
      </c>
      <c r="P70" s="32">
        <v>0.00294</v>
      </c>
      <c r="Q70" s="32">
        <v>2.0269</v>
      </c>
      <c r="R70" s="32">
        <v>0.00465</v>
      </c>
      <c r="S70" s="32">
        <v>0.7966</v>
      </c>
      <c r="T70" s="32">
        <v>0.1083</v>
      </c>
      <c r="U70" s="32">
        <v>8</v>
      </c>
      <c r="V70" s="32">
        <v>68.05560218916831</v>
      </c>
      <c r="W70" s="32">
        <v>1.5612933552697847</v>
      </c>
      <c r="X70" s="32">
        <v>26.746801866836783</v>
      </c>
      <c r="Y70" s="32">
        <v>3.6363025887251115</v>
      </c>
      <c r="Z70" s="32">
        <v>0.2821321055427661</v>
      </c>
    </row>
    <row r="71" spans="1:26" ht="14.25">
      <c r="A71" s="7" t="s">
        <v>64</v>
      </c>
      <c r="B71" s="7" t="s">
        <v>16</v>
      </c>
      <c r="C71" s="31">
        <v>38.06</v>
      </c>
      <c r="D71" s="32">
        <v>0</v>
      </c>
      <c r="E71" s="32">
        <v>22.03</v>
      </c>
      <c r="F71" s="32">
        <v>0</v>
      </c>
      <c r="G71" s="32">
        <v>31.42</v>
      </c>
      <c r="H71" s="32">
        <v>0.6</v>
      </c>
      <c r="I71" s="32">
        <v>6.83</v>
      </c>
      <c r="J71" s="32">
        <v>1.06</v>
      </c>
      <c r="K71" s="32">
        <v>100</v>
      </c>
      <c r="L71" s="32">
        <v>2.9814</v>
      </c>
      <c r="M71" s="32">
        <v>0</v>
      </c>
      <c r="N71" s="32">
        <v>2.0339</v>
      </c>
      <c r="O71" s="32">
        <v>0</v>
      </c>
      <c r="P71" s="32">
        <v>0.00033</v>
      </c>
      <c r="Q71" s="32">
        <v>2.055</v>
      </c>
      <c r="R71" s="32">
        <v>0.00398</v>
      </c>
      <c r="S71" s="32">
        <v>0.7976</v>
      </c>
      <c r="T71" s="32">
        <v>0.0089</v>
      </c>
      <c r="U71" s="32">
        <v>8</v>
      </c>
      <c r="V71" s="32">
        <v>68.92734956731736</v>
      </c>
      <c r="W71" s="32">
        <v>1.334943315221037</v>
      </c>
      <c r="X71" s="32">
        <v>26.752532367344195</v>
      </c>
      <c r="Y71" s="32">
        <v>2.985174750117394</v>
      </c>
      <c r="Z71" s="32">
        <v>0.2796045712683166</v>
      </c>
    </row>
    <row r="72" spans="1:26" ht="14.25">
      <c r="A72" s="7" t="s">
        <v>64</v>
      </c>
      <c r="B72" s="7" t="s">
        <v>16</v>
      </c>
      <c r="C72" s="31">
        <v>37.55</v>
      </c>
      <c r="D72" s="32">
        <v>0</v>
      </c>
      <c r="E72" s="32">
        <v>21.57</v>
      </c>
      <c r="F72" s="32">
        <v>0</v>
      </c>
      <c r="G72" s="32">
        <v>33.79</v>
      </c>
      <c r="H72" s="32">
        <v>0.63</v>
      </c>
      <c r="I72" s="32">
        <v>5.37</v>
      </c>
      <c r="J72" s="32">
        <v>1.08</v>
      </c>
      <c r="K72" s="32">
        <v>99.99</v>
      </c>
      <c r="L72" s="32">
        <v>2.9764</v>
      </c>
      <c r="M72" s="32">
        <v>0</v>
      </c>
      <c r="N72" s="32">
        <v>2.0151</v>
      </c>
      <c r="O72" s="32">
        <v>0</v>
      </c>
      <c r="P72" s="32">
        <v>0.00321</v>
      </c>
      <c r="Q72" s="32">
        <v>2.2078</v>
      </c>
      <c r="R72" s="32">
        <v>0.00423</v>
      </c>
      <c r="S72" s="32">
        <v>0.6345</v>
      </c>
      <c r="T72" s="32">
        <v>0.00917</v>
      </c>
      <c r="U72" s="32">
        <v>8</v>
      </c>
      <c r="V72" s="32">
        <v>74.17935019991265</v>
      </c>
      <c r="W72" s="32">
        <v>1.4212276988206831</v>
      </c>
      <c r="X72" s="32">
        <v>21.31841548231025</v>
      </c>
      <c r="Y72" s="32">
        <v>3.0810066189564225</v>
      </c>
      <c r="Z72" s="32">
        <v>0.22323470428878017</v>
      </c>
    </row>
    <row r="73" spans="1:26" ht="14.25">
      <c r="A73" s="7" t="s">
        <v>64</v>
      </c>
      <c r="B73" s="7" t="s">
        <v>16</v>
      </c>
      <c r="C73" s="31">
        <v>37.31</v>
      </c>
      <c r="D73" s="32">
        <v>0</v>
      </c>
      <c r="E73" s="32">
        <v>21.91</v>
      </c>
      <c r="F73" s="32">
        <v>0</v>
      </c>
      <c r="G73" s="32">
        <v>33.7</v>
      </c>
      <c r="H73" s="32">
        <v>0.57</v>
      </c>
      <c r="I73" s="32">
        <v>5.36</v>
      </c>
      <c r="J73" s="32">
        <v>1.15</v>
      </c>
      <c r="K73" s="32">
        <v>100</v>
      </c>
      <c r="L73" s="32">
        <v>2.9546</v>
      </c>
      <c r="M73" s="32">
        <v>0</v>
      </c>
      <c r="N73" s="32">
        <v>2.0449</v>
      </c>
      <c r="O73" s="32">
        <v>0</v>
      </c>
      <c r="P73" s="32">
        <v>0.00459</v>
      </c>
      <c r="Q73" s="32">
        <v>2.186</v>
      </c>
      <c r="R73" s="32">
        <v>0.00382</v>
      </c>
      <c r="S73" s="32">
        <v>0.6328</v>
      </c>
      <c r="T73" s="32">
        <v>0.00976</v>
      </c>
      <c r="U73" s="32">
        <v>8</v>
      </c>
      <c r="V73" s="32">
        <v>73.98632640628173</v>
      </c>
      <c r="W73" s="32">
        <v>1.2928992080146213</v>
      </c>
      <c r="X73" s="32">
        <v>21.4174507547553</v>
      </c>
      <c r="Y73" s="32">
        <v>3.3033236309483525</v>
      </c>
      <c r="Z73" s="32">
        <v>0.22449269192564214</v>
      </c>
    </row>
    <row r="74" spans="1:26" ht="14.25">
      <c r="A74" s="7" t="s">
        <v>64</v>
      </c>
      <c r="B74" s="7" t="s">
        <v>16</v>
      </c>
      <c r="C74" s="31">
        <v>38.12</v>
      </c>
      <c r="D74" s="32">
        <v>0</v>
      </c>
      <c r="E74" s="32">
        <v>22.16</v>
      </c>
      <c r="F74" s="32">
        <v>0</v>
      </c>
      <c r="G74" s="32">
        <v>31.22</v>
      </c>
      <c r="H74" s="32">
        <v>0.47</v>
      </c>
      <c r="I74" s="32">
        <v>6.87</v>
      </c>
      <c r="J74" s="32">
        <v>1.17</v>
      </c>
      <c r="K74" s="32">
        <v>100.001</v>
      </c>
      <c r="L74" s="32">
        <v>2.9828</v>
      </c>
      <c r="M74" s="32">
        <v>0</v>
      </c>
      <c r="N74" s="32">
        <v>2.0436</v>
      </c>
      <c r="O74" s="32">
        <v>0</v>
      </c>
      <c r="P74" s="32">
        <v>0</v>
      </c>
      <c r="Q74" s="32">
        <v>2.043</v>
      </c>
      <c r="R74" s="32">
        <v>0.00311</v>
      </c>
      <c r="S74" s="32">
        <v>0.8014</v>
      </c>
      <c r="T74" s="32">
        <v>0.00981</v>
      </c>
      <c r="U74" s="32">
        <v>8</v>
      </c>
      <c r="V74" s="32">
        <v>68.7046004842615</v>
      </c>
      <c r="W74" s="32">
        <v>1.0458703255313422</v>
      </c>
      <c r="X74" s="32">
        <v>26.950497713209575</v>
      </c>
      <c r="Y74" s="32">
        <v>3.2990314769975786</v>
      </c>
      <c r="Z74" s="32">
        <v>0.28174658979046546</v>
      </c>
    </row>
    <row r="75" spans="1:26" ht="14.25">
      <c r="A75" s="7" t="s">
        <v>64</v>
      </c>
      <c r="B75" s="7" t="s">
        <v>16</v>
      </c>
      <c r="C75" s="31">
        <v>37.63</v>
      </c>
      <c r="D75" s="32">
        <v>0</v>
      </c>
      <c r="E75" s="32">
        <v>21.6</v>
      </c>
      <c r="F75" s="32">
        <v>0</v>
      </c>
      <c r="G75" s="32">
        <v>33.19</v>
      </c>
      <c r="H75" s="32">
        <v>0.69</v>
      </c>
      <c r="I75" s="32">
        <v>5.84</v>
      </c>
      <c r="J75" s="32">
        <v>1.05</v>
      </c>
      <c r="K75" s="32">
        <v>100</v>
      </c>
      <c r="L75" s="32">
        <v>2.9729</v>
      </c>
      <c r="M75" s="32">
        <v>0</v>
      </c>
      <c r="N75" s="32">
        <v>2.0112</v>
      </c>
      <c r="O75" s="32">
        <v>0</v>
      </c>
      <c r="P75" s="32">
        <v>0.00429</v>
      </c>
      <c r="Q75" s="32">
        <v>2.1501</v>
      </c>
      <c r="R75" s="32">
        <v>0.00462</v>
      </c>
      <c r="S75" s="32">
        <v>0.6878</v>
      </c>
      <c r="T75" s="32">
        <v>0.00889</v>
      </c>
      <c r="U75" s="32">
        <v>8</v>
      </c>
      <c r="V75" s="32">
        <v>72.32088799192734</v>
      </c>
      <c r="W75" s="32">
        <v>1.553985872855701</v>
      </c>
      <c r="X75" s="32">
        <v>23.134880591994612</v>
      </c>
      <c r="Y75" s="32">
        <v>2.990245543222334</v>
      </c>
      <c r="Z75" s="32">
        <v>0.2423623101589203</v>
      </c>
    </row>
    <row r="76" spans="1:26" ht="14.25">
      <c r="A76" s="7" t="s">
        <v>64</v>
      </c>
      <c r="B76" s="7" t="s">
        <v>16</v>
      </c>
      <c r="C76" s="31">
        <v>38.01</v>
      </c>
      <c r="D76" s="32">
        <v>0</v>
      </c>
      <c r="E76" s="32">
        <v>21.32</v>
      </c>
      <c r="F76" s="32">
        <v>0</v>
      </c>
      <c r="G76" s="32">
        <v>33.14</v>
      </c>
      <c r="H76" s="32">
        <v>0.85</v>
      </c>
      <c r="I76" s="32">
        <v>5.66</v>
      </c>
      <c r="J76" s="32">
        <v>1.01</v>
      </c>
      <c r="K76" s="32">
        <v>99.99</v>
      </c>
      <c r="L76" s="32">
        <v>3.0079</v>
      </c>
      <c r="M76" s="32">
        <v>0</v>
      </c>
      <c r="N76" s="32">
        <v>1.9885</v>
      </c>
      <c r="O76" s="32">
        <v>0</v>
      </c>
      <c r="P76" s="32">
        <v>0</v>
      </c>
      <c r="Q76" s="32">
        <v>2.1933</v>
      </c>
      <c r="R76" s="32">
        <v>0.0057</v>
      </c>
      <c r="S76" s="32">
        <v>0.6677</v>
      </c>
      <c r="T76" s="32">
        <v>0.00856</v>
      </c>
      <c r="U76" s="32">
        <v>8</v>
      </c>
      <c r="V76" s="32">
        <v>73.02237315221734</v>
      </c>
      <c r="W76" s="32">
        <v>1.8977227327207353</v>
      </c>
      <c r="X76" s="32">
        <v>22.229990677853245</v>
      </c>
      <c r="Y76" s="32">
        <v>2.8499134372086834</v>
      </c>
      <c r="Z76" s="32">
        <v>0.23337993708493535</v>
      </c>
    </row>
    <row r="77" spans="1:26" ht="14.25">
      <c r="A77" s="7" t="s">
        <v>64</v>
      </c>
      <c r="B77" s="7" t="s">
        <v>16</v>
      </c>
      <c r="C77" s="31">
        <v>37.96</v>
      </c>
      <c r="D77" s="32">
        <v>0</v>
      </c>
      <c r="E77" s="32">
        <v>21.46</v>
      </c>
      <c r="F77" s="32">
        <v>0</v>
      </c>
      <c r="G77" s="32">
        <v>33.98</v>
      </c>
      <c r="H77" s="32">
        <v>0.57</v>
      </c>
      <c r="I77" s="32">
        <v>5.19</v>
      </c>
      <c r="J77" s="32">
        <v>0.84</v>
      </c>
      <c r="K77" s="32">
        <v>100</v>
      </c>
      <c r="L77" s="32">
        <v>3.013</v>
      </c>
      <c r="M77" s="32">
        <v>0</v>
      </c>
      <c r="N77" s="32">
        <v>2.0075</v>
      </c>
      <c r="O77" s="32">
        <v>0</v>
      </c>
      <c r="P77" s="32">
        <v>0</v>
      </c>
      <c r="Q77" s="32">
        <v>2.2556</v>
      </c>
      <c r="R77" s="32">
        <v>0.00383</v>
      </c>
      <c r="S77" s="32">
        <v>0.6141</v>
      </c>
      <c r="T77" s="32">
        <v>0.00714</v>
      </c>
      <c r="U77" s="32">
        <v>8</v>
      </c>
      <c r="V77" s="32">
        <v>75.70651809089077</v>
      </c>
      <c r="W77" s="32">
        <v>1.2854937235685038</v>
      </c>
      <c r="X77" s="32">
        <v>20.611532523326844</v>
      </c>
      <c r="Y77" s="32">
        <v>2.3964556622138686</v>
      </c>
      <c r="Z77" s="32">
        <v>0.2139944941979998</v>
      </c>
    </row>
    <row r="78" spans="1:26" ht="14.25">
      <c r="A78" s="7" t="s">
        <v>64</v>
      </c>
      <c r="B78" s="7" t="s">
        <v>16</v>
      </c>
      <c r="C78" s="31">
        <v>38.36</v>
      </c>
      <c r="D78" s="32">
        <v>0</v>
      </c>
      <c r="E78" s="32">
        <v>21.73</v>
      </c>
      <c r="F78" s="32">
        <v>0</v>
      </c>
      <c r="G78" s="32">
        <v>32.12</v>
      </c>
      <c r="H78" s="32">
        <v>0.53</v>
      </c>
      <c r="I78" s="32">
        <v>6.2</v>
      </c>
      <c r="J78" s="32">
        <v>1.07</v>
      </c>
      <c r="K78" s="32">
        <v>100.001</v>
      </c>
      <c r="L78" s="32">
        <v>3.0184</v>
      </c>
      <c r="M78" s="32">
        <v>0</v>
      </c>
      <c r="N78" s="32">
        <v>2.0152</v>
      </c>
      <c r="O78" s="32">
        <v>0</v>
      </c>
      <c r="P78" s="32">
        <v>0</v>
      </c>
      <c r="Q78" s="32">
        <v>2.1137</v>
      </c>
      <c r="R78" s="32">
        <v>0.00353</v>
      </c>
      <c r="S78" s="32">
        <v>0.7273</v>
      </c>
      <c r="T78" s="32">
        <v>0.00902</v>
      </c>
      <c r="U78" s="32">
        <v>8</v>
      </c>
      <c r="V78" s="32">
        <v>71.25231754592956</v>
      </c>
      <c r="W78" s="32">
        <v>1.1899544918253835</v>
      </c>
      <c r="X78" s="32">
        <v>24.517107702679926</v>
      </c>
      <c r="Y78" s="32">
        <v>3.040620259565144</v>
      </c>
      <c r="Z78" s="32">
        <v>0.2560014079549454</v>
      </c>
    </row>
    <row r="79" spans="1:26" ht="14.25">
      <c r="A79" s="7" t="s">
        <v>64</v>
      </c>
      <c r="B79" s="7" t="s">
        <v>16</v>
      </c>
      <c r="C79" s="31">
        <v>37.57</v>
      </c>
      <c r="D79" s="32">
        <v>0</v>
      </c>
      <c r="E79" s="32">
        <v>22.11</v>
      </c>
      <c r="F79" s="32">
        <v>0</v>
      </c>
      <c r="G79" s="32">
        <v>31.91</v>
      </c>
      <c r="H79" s="32">
        <v>0.68</v>
      </c>
      <c r="I79" s="32">
        <v>6.53</v>
      </c>
      <c r="J79" s="32">
        <v>1.2</v>
      </c>
      <c r="K79" s="32">
        <v>100</v>
      </c>
      <c r="L79" s="32">
        <v>2.9492</v>
      </c>
      <c r="M79" s="32">
        <v>0</v>
      </c>
      <c r="N79" s="32">
        <v>2.0456</v>
      </c>
      <c r="O79" s="32">
        <v>0</v>
      </c>
      <c r="P79" s="32">
        <v>0.0056</v>
      </c>
      <c r="Q79" s="32">
        <v>2.0389</v>
      </c>
      <c r="R79" s="32">
        <v>0.00452</v>
      </c>
      <c r="S79" s="32">
        <v>0.7642</v>
      </c>
      <c r="T79" s="32">
        <v>0.1009</v>
      </c>
      <c r="U79" s="32">
        <v>8</v>
      </c>
      <c r="V79" s="32">
        <v>69.13400244134002</v>
      </c>
      <c r="W79" s="32">
        <v>1.53261901532619</v>
      </c>
      <c r="X79" s="32">
        <v>25.912111759121114</v>
      </c>
      <c r="Y79" s="32">
        <v>3.4212667842126674</v>
      </c>
      <c r="Z79" s="32">
        <v>0.272626734686597</v>
      </c>
    </row>
    <row r="80" spans="1:26" ht="14.25">
      <c r="A80" s="7" t="s">
        <v>64</v>
      </c>
      <c r="B80" s="7" t="s">
        <v>16</v>
      </c>
      <c r="C80" s="31">
        <v>38.01</v>
      </c>
      <c r="D80" s="32">
        <v>0</v>
      </c>
      <c r="E80" s="32">
        <v>21.97</v>
      </c>
      <c r="F80" s="32">
        <v>0</v>
      </c>
      <c r="G80" s="32">
        <v>31.9</v>
      </c>
      <c r="H80" s="32">
        <v>0.42</v>
      </c>
      <c r="I80" s="32">
        <v>6.41</v>
      </c>
      <c r="J80" s="32">
        <v>1.29</v>
      </c>
      <c r="K80" s="32">
        <v>100</v>
      </c>
      <c r="L80" s="32">
        <v>2.9848</v>
      </c>
      <c r="M80" s="32">
        <v>0</v>
      </c>
      <c r="N80" s="32">
        <v>2.0333</v>
      </c>
      <c r="O80" s="32">
        <v>0</v>
      </c>
      <c r="P80" s="32">
        <v>0</v>
      </c>
      <c r="Q80" s="32">
        <v>2.095</v>
      </c>
      <c r="R80" s="32">
        <v>0.00279</v>
      </c>
      <c r="S80" s="32">
        <v>0.7504</v>
      </c>
      <c r="T80" s="32">
        <v>0.1085</v>
      </c>
      <c r="U80" s="32">
        <v>8</v>
      </c>
      <c r="V80" s="32">
        <v>70.25957475350461</v>
      </c>
      <c r="W80" s="32">
        <v>0.9356764370514457</v>
      </c>
      <c r="X80" s="32">
        <v>25.166007109799448</v>
      </c>
      <c r="Y80" s="32">
        <v>3.6387416996445108</v>
      </c>
      <c r="Z80" s="32">
        <v>0.26372390525057987</v>
      </c>
    </row>
    <row r="81" spans="1:26" ht="14.25">
      <c r="A81" s="7" t="s">
        <v>64</v>
      </c>
      <c r="B81" s="7" t="s">
        <v>16</v>
      </c>
      <c r="C81" s="31">
        <v>37.48</v>
      </c>
      <c r="D81" s="32">
        <v>0</v>
      </c>
      <c r="E81" s="32">
        <v>21.5</v>
      </c>
      <c r="F81" s="32">
        <v>0</v>
      </c>
      <c r="G81" s="32">
        <v>32.51</v>
      </c>
      <c r="H81" s="32">
        <v>0.51</v>
      </c>
      <c r="I81" s="32">
        <v>6.57</v>
      </c>
      <c r="J81" s="32">
        <v>1.41</v>
      </c>
      <c r="K81" s="32">
        <v>99.98</v>
      </c>
      <c r="L81" s="32">
        <v>2.947</v>
      </c>
      <c r="M81" s="32">
        <v>0</v>
      </c>
      <c r="N81" s="32">
        <v>1.9924</v>
      </c>
      <c r="O81" s="32">
        <v>0</v>
      </c>
      <c r="P81" s="32">
        <v>0.1137</v>
      </c>
      <c r="Q81" s="32">
        <v>2.0241</v>
      </c>
      <c r="R81" s="32">
        <v>0.0034</v>
      </c>
      <c r="S81" s="32">
        <v>0.7701</v>
      </c>
      <c r="T81" s="32">
        <v>0.1188</v>
      </c>
      <c r="U81" s="32">
        <v>8</v>
      </c>
      <c r="V81" s="32">
        <v>68.68340685442823</v>
      </c>
      <c r="W81" s="32">
        <v>1.1537156430268072</v>
      </c>
      <c r="X81" s="32">
        <v>26.131659314557183</v>
      </c>
      <c r="Y81" s="32">
        <v>4.031218187987784</v>
      </c>
      <c r="Z81" s="32">
        <v>0.27560661369980677</v>
      </c>
    </row>
    <row r="82" spans="1:26" ht="14.25">
      <c r="A82" s="7" t="s">
        <v>65</v>
      </c>
      <c r="B82" s="7" t="s">
        <v>16</v>
      </c>
      <c r="C82" s="31">
        <v>38.57</v>
      </c>
      <c r="D82" s="32">
        <v>0</v>
      </c>
      <c r="E82" s="32">
        <v>23.06</v>
      </c>
      <c r="F82" s="32">
        <v>0</v>
      </c>
      <c r="G82" s="32">
        <v>27.78</v>
      </c>
      <c r="H82" s="32">
        <v>0.84</v>
      </c>
      <c r="I82" s="32">
        <v>8.53</v>
      </c>
      <c r="J82" s="32">
        <v>1.21</v>
      </c>
      <c r="K82" s="32">
        <v>99.99</v>
      </c>
      <c r="L82" s="32">
        <v>2.9754</v>
      </c>
      <c r="M82" s="32">
        <v>0</v>
      </c>
      <c r="N82" s="32">
        <v>2.0966</v>
      </c>
      <c r="O82" s="32">
        <v>0</v>
      </c>
      <c r="P82" s="32">
        <v>0</v>
      </c>
      <c r="Q82" s="32">
        <v>1.7922</v>
      </c>
      <c r="R82" s="32">
        <v>0.00549</v>
      </c>
      <c r="S82" s="32">
        <v>0.981</v>
      </c>
      <c r="T82" s="32">
        <v>0.1</v>
      </c>
      <c r="U82" s="32">
        <v>8</v>
      </c>
      <c r="V82" s="32">
        <v>61.20692599296472</v>
      </c>
      <c r="W82" s="32">
        <v>1.8749359653017315</v>
      </c>
      <c r="X82" s="32">
        <v>33.50295413408012</v>
      </c>
      <c r="Y82" s="32">
        <v>3.415183907653427</v>
      </c>
      <c r="Z82" s="32">
        <v>0.35374296841194286</v>
      </c>
    </row>
    <row r="83" spans="1:26" ht="14.25">
      <c r="A83" s="7" t="s">
        <v>65</v>
      </c>
      <c r="B83" s="7" t="s">
        <v>16</v>
      </c>
      <c r="C83" s="31">
        <v>38.5</v>
      </c>
      <c r="D83" s="32">
        <v>0</v>
      </c>
      <c r="E83" s="32">
        <v>22.8</v>
      </c>
      <c r="F83" s="32">
        <v>0</v>
      </c>
      <c r="G83" s="32">
        <v>27.87</v>
      </c>
      <c r="H83" s="32">
        <v>1</v>
      </c>
      <c r="I83" s="32">
        <v>8.62</v>
      </c>
      <c r="J83" s="32">
        <v>1.21</v>
      </c>
      <c r="K83" s="32">
        <v>100</v>
      </c>
      <c r="L83" s="32">
        <v>2.9709</v>
      </c>
      <c r="M83" s="32">
        <v>0</v>
      </c>
      <c r="N83" s="32">
        <v>2.0735</v>
      </c>
      <c r="O83" s="32">
        <v>0</v>
      </c>
      <c r="P83" s="32">
        <v>0</v>
      </c>
      <c r="Q83" s="32">
        <v>1.7986</v>
      </c>
      <c r="R83" s="32">
        <v>0.00654</v>
      </c>
      <c r="S83" s="32">
        <v>0.9916</v>
      </c>
      <c r="T83" s="32">
        <v>0.1</v>
      </c>
      <c r="U83" s="32">
        <v>8</v>
      </c>
      <c r="V83" s="32">
        <v>60.85397212071999</v>
      </c>
      <c r="W83" s="32">
        <v>2.21274868047097</v>
      </c>
      <c r="X83" s="32">
        <v>33.54987143050481</v>
      </c>
      <c r="Y83" s="32">
        <v>3.3834077683042363</v>
      </c>
      <c r="Z83" s="32">
        <v>0.3553867106300624</v>
      </c>
    </row>
    <row r="84" spans="1:26" ht="14.25">
      <c r="A84" s="7" t="s">
        <v>65</v>
      </c>
      <c r="B84" s="7" t="s">
        <v>16</v>
      </c>
      <c r="C84" s="31">
        <v>38.61</v>
      </c>
      <c r="D84" s="32">
        <v>0</v>
      </c>
      <c r="E84" s="32">
        <v>22.55</v>
      </c>
      <c r="F84" s="32">
        <v>0</v>
      </c>
      <c r="G84" s="32">
        <v>28.17</v>
      </c>
      <c r="H84" s="32">
        <v>0.95</v>
      </c>
      <c r="I84" s="32">
        <v>8.37</v>
      </c>
      <c r="J84" s="32">
        <v>1.35</v>
      </c>
      <c r="K84" s="32">
        <v>100</v>
      </c>
      <c r="L84" s="32">
        <v>2.9851</v>
      </c>
      <c r="M84" s="32">
        <v>0</v>
      </c>
      <c r="N84" s="32">
        <v>2.0548</v>
      </c>
      <c r="O84" s="32">
        <v>0</v>
      </c>
      <c r="P84" s="32">
        <v>0</v>
      </c>
      <c r="Q84" s="32">
        <v>1.8214</v>
      </c>
      <c r="R84" s="32">
        <v>0.00622</v>
      </c>
      <c r="S84" s="32">
        <v>0.9647</v>
      </c>
      <c r="T84" s="32">
        <v>0.1118</v>
      </c>
      <c r="U84" s="32">
        <v>8</v>
      </c>
      <c r="V84" s="32">
        <v>61.531705009965876</v>
      </c>
      <c r="W84" s="32">
        <v>2.1012803621499274</v>
      </c>
      <c r="X84" s="32">
        <v>32.59011519881085</v>
      </c>
      <c r="Y84" s="32">
        <v>3.7768994290733415</v>
      </c>
      <c r="Z84" s="32">
        <v>0.3462546211550196</v>
      </c>
    </row>
    <row r="85" spans="1:26" ht="14.25">
      <c r="A85" s="7" t="s">
        <v>65</v>
      </c>
      <c r="B85" s="7" t="s">
        <v>16</v>
      </c>
      <c r="C85" s="31">
        <v>38.66</v>
      </c>
      <c r="D85" s="32">
        <v>0</v>
      </c>
      <c r="E85" s="32">
        <v>22.75</v>
      </c>
      <c r="F85" s="32">
        <v>0</v>
      </c>
      <c r="G85" s="32">
        <v>27.75</v>
      </c>
      <c r="H85" s="32">
        <v>0.93</v>
      </c>
      <c r="I85" s="32">
        <v>8.7</v>
      </c>
      <c r="J85" s="32">
        <v>1.21</v>
      </c>
      <c r="K85" s="32">
        <v>100</v>
      </c>
      <c r="L85" s="32">
        <v>2.9815</v>
      </c>
      <c r="M85" s="32">
        <v>0</v>
      </c>
      <c r="N85" s="32">
        <v>2.0678</v>
      </c>
      <c r="O85" s="32">
        <v>0</v>
      </c>
      <c r="P85" s="32">
        <v>0</v>
      </c>
      <c r="Q85" s="32">
        <v>1.7898</v>
      </c>
      <c r="R85" s="32">
        <v>0.00607</v>
      </c>
      <c r="S85" s="32">
        <v>1.0002</v>
      </c>
      <c r="T85" s="32">
        <v>0.1</v>
      </c>
      <c r="U85" s="32">
        <v>8</v>
      </c>
      <c r="V85" s="32">
        <v>60.656793303283976</v>
      </c>
      <c r="W85" s="32">
        <v>2.0571389839699057</v>
      </c>
      <c r="X85" s="32">
        <v>33.89704138001152</v>
      </c>
      <c r="Y85" s="32">
        <v>3.3890263327346055</v>
      </c>
      <c r="Z85" s="32">
        <v>0.35849462365591395</v>
      </c>
    </row>
    <row r="86" spans="1:26" ht="14.25">
      <c r="A86" s="7" t="s">
        <v>65</v>
      </c>
      <c r="B86" s="7" t="s">
        <v>16</v>
      </c>
      <c r="C86" s="31">
        <v>37.46</v>
      </c>
      <c r="D86" s="32">
        <v>0.46</v>
      </c>
      <c r="E86" s="32">
        <v>20.65</v>
      </c>
      <c r="F86" s="32">
        <v>0</v>
      </c>
      <c r="G86" s="32">
        <v>34.36</v>
      </c>
      <c r="H86" s="32">
        <v>0.99</v>
      </c>
      <c r="I86" s="32">
        <v>4.74</v>
      </c>
      <c r="J86" s="32">
        <v>1.33</v>
      </c>
      <c r="K86" s="32">
        <v>99.99</v>
      </c>
      <c r="L86" s="32">
        <v>2.9905</v>
      </c>
      <c r="M86" s="32">
        <v>0.00276</v>
      </c>
      <c r="N86" s="32">
        <v>1.9429</v>
      </c>
      <c r="O86" s="32">
        <v>0</v>
      </c>
      <c r="P86" s="32">
        <v>0.00207</v>
      </c>
      <c r="Q86" s="32">
        <v>2.2734</v>
      </c>
      <c r="R86" s="32">
        <v>0.00669</v>
      </c>
      <c r="S86" s="32">
        <v>0.5641</v>
      </c>
      <c r="T86" s="32">
        <v>0.1138</v>
      </c>
      <c r="U86" s="32">
        <v>8</v>
      </c>
      <c r="V86" s="32">
        <v>75.32304022264927</v>
      </c>
      <c r="W86" s="32">
        <v>2.2165529123318537</v>
      </c>
      <c r="X86" s="32">
        <v>18.68994765091777</v>
      </c>
      <c r="Y86" s="32">
        <v>3.7704592141011197</v>
      </c>
      <c r="Z86" s="32">
        <v>0.19880176211453743</v>
      </c>
    </row>
    <row r="87" spans="1:26" ht="14.25">
      <c r="A87" s="7" t="s">
        <v>65</v>
      </c>
      <c r="B87" s="7" t="s">
        <v>16</v>
      </c>
      <c r="C87" s="31">
        <v>38.76</v>
      </c>
      <c r="D87" s="32">
        <v>0</v>
      </c>
      <c r="E87" s="32">
        <v>22.49</v>
      </c>
      <c r="F87" s="32">
        <v>0</v>
      </c>
      <c r="G87" s="32">
        <v>28.48</v>
      </c>
      <c r="H87" s="32">
        <v>0.73</v>
      </c>
      <c r="I87" s="32">
        <v>8.4</v>
      </c>
      <c r="J87" s="32">
        <v>1.13</v>
      </c>
      <c r="K87" s="32">
        <v>99.99</v>
      </c>
      <c r="L87" s="32">
        <v>2.9978</v>
      </c>
      <c r="M87" s="32">
        <v>0</v>
      </c>
      <c r="N87" s="32">
        <v>2.0501</v>
      </c>
      <c r="O87" s="32">
        <v>0</v>
      </c>
      <c r="P87" s="32">
        <v>0</v>
      </c>
      <c r="Q87" s="32">
        <v>1.8422</v>
      </c>
      <c r="R87" s="32">
        <v>0.00478</v>
      </c>
      <c r="S87" s="32">
        <v>0.9685</v>
      </c>
      <c r="T87" s="32">
        <v>0.00936</v>
      </c>
      <c r="U87" s="32">
        <v>8</v>
      </c>
      <c r="V87" s="32">
        <v>62.403035127536334</v>
      </c>
      <c r="W87" s="32">
        <v>1.6191863419260866</v>
      </c>
      <c r="X87" s="32">
        <v>32.807154229192776</v>
      </c>
      <c r="Y87" s="32">
        <v>3.170624301344805</v>
      </c>
      <c r="Z87" s="32">
        <v>0.3445760842494752</v>
      </c>
    </row>
    <row r="88" spans="1:26" ht="14.25">
      <c r="A88" s="7" t="s">
        <v>65</v>
      </c>
      <c r="B88" s="7" t="s">
        <v>16</v>
      </c>
      <c r="C88" s="31">
        <v>38.78</v>
      </c>
      <c r="D88" s="32">
        <v>0</v>
      </c>
      <c r="E88" s="32">
        <v>22.12</v>
      </c>
      <c r="F88" s="32">
        <v>0</v>
      </c>
      <c r="G88" s="32">
        <v>28.61</v>
      </c>
      <c r="H88" s="32">
        <v>1.01</v>
      </c>
      <c r="I88" s="32">
        <v>8.18</v>
      </c>
      <c r="J88" s="32">
        <v>1.29</v>
      </c>
      <c r="K88" s="32">
        <v>99.99</v>
      </c>
      <c r="L88" s="32">
        <v>3.0059</v>
      </c>
      <c r="M88" s="32">
        <v>0</v>
      </c>
      <c r="N88" s="32">
        <v>2.0208</v>
      </c>
      <c r="O88" s="32">
        <v>0</v>
      </c>
      <c r="P88" s="32">
        <v>0</v>
      </c>
      <c r="Q88" s="32">
        <v>1.8546</v>
      </c>
      <c r="R88" s="32">
        <v>0.00663</v>
      </c>
      <c r="S88" s="32">
        <v>0.9452</v>
      </c>
      <c r="T88" s="32">
        <v>0.1071</v>
      </c>
      <c r="U88" s="32">
        <v>8</v>
      </c>
      <c r="V88" s="32">
        <v>62.377236647383285</v>
      </c>
      <c r="W88" s="32">
        <v>2.2299206242432392</v>
      </c>
      <c r="X88" s="32">
        <v>31.79066325844208</v>
      </c>
      <c r="Y88" s="32">
        <v>3.6021794699313867</v>
      </c>
      <c r="Z88" s="32">
        <v>0.33759554253875274</v>
      </c>
    </row>
    <row r="89" spans="1:26" ht="14.25">
      <c r="A89" s="7" t="s">
        <v>65</v>
      </c>
      <c r="B89" s="7" t="s">
        <v>16</v>
      </c>
      <c r="C89" s="31">
        <v>38.36</v>
      </c>
      <c r="D89" s="32">
        <v>0</v>
      </c>
      <c r="E89" s="32">
        <v>22.24</v>
      </c>
      <c r="F89" s="32">
        <v>0</v>
      </c>
      <c r="G89" s="32">
        <v>30.21</v>
      </c>
      <c r="H89" s="32">
        <v>0.93</v>
      </c>
      <c r="I89" s="32">
        <v>6.91</v>
      </c>
      <c r="J89" s="32">
        <v>1.35</v>
      </c>
      <c r="K89" s="32">
        <v>100</v>
      </c>
      <c r="L89" s="32">
        <v>2.9977</v>
      </c>
      <c r="M89" s="32">
        <v>0</v>
      </c>
      <c r="N89" s="32">
        <v>2.0483</v>
      </c>
      <c r="O89" s="32">
        <v>0</v>
      </c>
      <c r="P89" s="32">
        <v>0</v>
      </c>
      <c r="Q89" s="32">
        <v>1.9744</v>
      </c>
      <c r="R89" s="32">
        <v>0.00616</v>
      </c>
      <c r="S89" s="32">
        <v>0.805</v>
      </c>
      <c r="T89" s="32">
        <v>0.113</v>
      </c>
      <c r="U89" s="32">
        <v>8</v>
      </c>
      <c r="V89" s="32">
        <v>66.83818551117129</v>
      </c>
      <c r="W89" s="32">
        <v>2.085308056872038</v>
      </c>
      <c r="X89" s="32">
        <v>27.251184834123222</v>
      </c>
      <c r="Y89" s="32">
        <v>3.825321597833446</v>
      </c>
      <c r="Z89" s="32">
        <v>0.28963085558034113</v>
      </c>
    </row>
    <row r="90" spans="1:26" ht="14.25">
      <c r="A90" s="7" t="s">
        <v>65</v>
      </c>
      <c r="B90" s="7" t="s">
        <v>16</v>
      </c>
      <c r="C90" s="31">
        <v>38.05</v>
      </c>
      <c r="D90" s="32">
        <v>0</v>
      </c>
      <c r="E90" s="32">
        <v>22.75</v>
      </c>
      <c r="F90" s="32">
        <v>0</v>
      </c>
      <c r="G90" s="32">
        <v>29.9</v>
      </c>
      <c r="H90" s="32">
        <v>1.13</v>
      </c>
      <c r="I90" s="32">
        <v>6.96</v>
      </c>
      <c r="J90" s="32">
        <v>1.22</v>
      </c>
      <c r="K90" s="32">
        <v>100.001</v>
      </c>
      <c r="L90" s="32">
        <v>2.9695</v>
      </c>
      <c r="M90" s="32">
        <v>0</v>
      </c>
      <c r="N90" s="32">
        <v>2.0925</v>
      </c>
      <c r="O90" s="32">
        <v>0</v>
      </c>
      <c r="P90" s="32">
        <v>0</v>
      </c>
      <c r="Q90" s="32">
        <v>1.9515</v>
      </c>
      <c r="R90" s="32">
        <v>0.00747</v>
      </c>
      <c r="S90" s="32">
        <v>0.8097</v>
      </c>
      <c r="T90" s="32">
        <v>0.102</v>
      </c>
      <c r="U90" s="32">
        <v>8</v>
      </c>
      <c r="V90" s="32">
        <v>66.42499744715613</v>
      </c>
      <c r="W90" s="32">
        <v>2.542632492596753</v>
      </c>
      <c r="X90" s="32">
        <v>27.560502399673236</v>
      </c>
      <c r="Y90" s="32">
        <v>3.4718676605738787</v>
      </c>
      <c r="Z90" s="32">
        <v>0.29324206866579744</v>
      </c>
    </row>
    <row r="91" spans="1:26" ht="14.25">
      <c r="A91" s="7" t="s">
        <v>65</v>
      </c>
      <c r="B91" s="7" t="s">
        <v>16</v>
      </c>
      <c r="C91" s="31">
        <v>38.31</v>
      </c>
      <c r="D91" s="32">
        <v>0</v>
      </c>
      <c r="E91" s="32">
        <v>22.66</v>
      </c>
      <c r="F91" s="32">
        <v>0</v>
      </c>
      <c r="G91" s="32">
        <v>28.42</v>
      </c>
      <c r="H91" s="32">
        <v>0.78</v>
      </c>
      <c r="I91" s="32">
        <v>8.66</v>
      </c>
      <c r="J91" s="32">
        <v>1.17</v>
      </c>
      <c r="K91" s="32">
        <v>100</v>
      </c>
      <c r="L91" s="32">
        <v>2.9581</v>
      </c>
      <c r="M91" s="32">
        <v>0</v>
      </c>
      <c r="N91" s="32">
        <v>2.0621</v>
      </c>
      <c r="O91" s="32">
        <v>0</v>
      </c>
      <c r="P91" s="32">
        <v>0.00218</v>
      </c>
      <c r="Q91" s="32">
        <v>1.8134</v>
      </c>
      <c r="R91" s="32">
        <v>0.0051</v>
      </c>
      <c r="S91" s="32">
        <v>0.9968</v>
      </c>
      <c r="T91" s="32">
        <v>0.00968</v>
      </c>
      <c r="U91" s="32">
        <v>8</v>
      </c>
      <c r="V91" s="32">
        <v>61.30493576741042</v>
      </c>
      <c r="W91" s="32">
        <v>1.7241379310344827</v>
      </c>
      <c r="X91" s="32">
        <v>33.698444895199465</v>
      </c>
      <c r="Y91" s="32">
        <v>3.2724814063556456</v>
      </c>
      <c r="Z91" s="32">
        <v>0.35470784997509075</v>
      </c>
    </row>
    <row r="92" spans="1:26" ht="14.25">
      <c r="A92" s="7" t="s">
        <v>65</v>
      </c>
      <c r="B92" s="7" t="s">
        <v>16</v>
      </c>
      <c r="C92" s="31">
        <v>38.79</v>
      </c>
      <c r="D92" s="32">
        <v>0</v>
      </c>
      <c r="E92" s="32">
        <v>22.38</v>
      </c>
      <c r="F92" s="32">
        <v>0</v>
      </c>
      <c r="G92" s="32">
        <v>28.17</v>
      </c>
      <c r="H92" s="32">
        <v>0.75</v>
      </c>
      <c r="I92" s="32">
        <v>8.56</v>
      </c>
      <c r="J92" s="32">
        <v>1.34</v>
      </c>
      <c r="K92" s="32">
        <v>99.99</v>
      </c>
      <c r="L92" s="32">
        <v>2.9966</v>
      </c>
      <c r="M92" s="32">
        <v>0</v>
      </c>
      <c r="N92" s="32">
        <v>2.0376</v>
      </c>
      <c r="O92" s="32">
        <v>0</v>
      </c>
      <c r="P92" s="32">
        <v>0</v>
      </c>
      <c r="Q92" s="32">
        <v>1.82</v>
      </c>
      <c r="R92" s="32">
        <v>0.00491</v>
      </c>
      <c r="S92" s="32">
        <v>0.9858</v>
      </c>
      <c r="T92" s="32">
        <v>0.1109</v>
      </c>
      <c r="U92" s="32">
        <v>8</v>
      </c>
      <c r="V92" s="32">
        <v>61.36624182345405</v>
      </c>
      <c r="W92" s="32">
        <v>1.6555398206217549</v>
      </c>
      <c r="X92" s="32">
        <v>33.23892373052802</v>
      </c>
      <c r="Y92" s="32">
        <v>3.7392946253961834</v>
      </c>
      <c r="Z92" s="32">
        <v>0.35134364530615153</v>
      </c>
    </row>
    <row r="93" spans="1:26" ht="14.25">
      <c r="A93" s="7" t="s">
        <v>66</v>
      </c>
      <c r="B93" s="7" t="s">
        <v>16</v>
      </c>
      <c r="C93" s="31">
        <v>37.88</v>
      </c>
      <c r="D93" s="32">
        <v>0</v>
      </c>
      <c r="E93" s="32">
        <v>22.11</v>
      </c>
      <c r="F93" s="32">
        <v>0</v>
      </c>
      <c r="G93" s="32">
        <v>32.38</v>
      </c>
      <c r="H93" s="32">
        <v>0.55</v>
      </c>
      <c r="I93" s="32">
        <v>6.09</v>
      </c>
      <c r="J93" s="32">
        <v>0.99</v>
      </c>
      <c r="K93" s="32">
        <v>100</v>
      </c>
      <c r="L93" s="32">
        <v>2.982</v>
      </c>
      <c r="M93" s="32">
        <v>0</v>
      </c>
      <c r="N93" s="32">
        <v>2.0514</v>
      </c>
      <c r="O93" s="32">
        <v>0</v>
      </c>
      <c r="P93" s="32">
        <v>0</v>
      </c>
      <c r="Q93" s="32">
        <v>2.1318</v>
      </c>
      <c r="R93" s="32">
        <v>0.00367</v>
      </c>
      <c r="S93" s="32">
        <v>0.7147</v>
      </c>
      <c r="T93" s="32">
        <v>0.00835</v>
      </c>
      <c r="U93" s="32">
        <v>8</v>
      </c>
      <c r="V93" s="32">
        <v>71.85761957730811</v>
      </c>
      <c r="W93" s="32">
        <v>1.2370647520814373</v>
      </c>
      <c r="X93" s="32">
        <v>24.090740553476923</v>
      </c>
      <c r="Y93" s="32">
        <v>2.814575117133515</v>
      </c>
      <c r="Z93" s="32">
        <v>0.2510802740207272</v>
      </c>
    </row>
    <row r="94" spans="1:26" ht="14.25">
      <c r="A94" s="7" t="s">
        <v>66</v>
      </c>
      <c r="B94" s="7" t="s">
        <v>16</v>
      </c>
      <c r="C94" s="31">
        <v>38.07</v>
      </c>
      <c r="D94" s="32">
        <v>0</v>
      </c>
      <c r="E94" s="32">
        <v>21.79</v>
      </c>
      <c r="F94" s="32">
        <v>0</v>
      </c>
      <c r="G94" s="32">
        <v>32.83</v>
      </c>
      <c r="H94" s="32">
        <v>0.27</v>
      </c>
      <c r="I94" s="32">
        <v>5.94</v>
      </c>
      <c r="J94" s="32">
        <v>1.1</v>
      </c>
      <c r="K94" s="32">
        <v>100</v>
      </c>
      <c r="L94" s="32">
        <v>3.0015</v>
      </c>
      <c r="M94" s="32">
        <v>0</v>
      </c>
      <c r="N94" s="32">
        <v>2.0247</v>
      </c>
      <c r="O94" s="32">
        <v>0</v>
      </c>
      <c r="P94" s="32">
        <v>0</v>
      </c>
      <c r="Q94" s="32">
        <v>2.1647</v>
      </c>
      <c r="R94" s="32">
        <v>0.0018</v>
      </c>
      <c r="S94" s="32">
        <v>0.6982</v>
      </c>
      <c r="T94" s="32">
        <v>0.00929</v>
      </c>
      <c r="U94" s="32">
        <v>8</v>
      </c>
      <c r="V94" s="32">
        <v>72.792386845114</v>
      </c>
      <c r="W94" s="32">
        <v>0.6052861658484094</v>
      </c>
      <c r="X94" s="32">
        <v>23.478377833075527</v>
      </c>
      <c r="Y94" s="32">
        <v>3.1239491559620687</v>
      </c>
      <c r="Z94" s="32">
        <v>0.2438785846519264</v>
      </c>
    </row>
    <row r="95" spans="1:26" ht="14.25">
      <c r="A95" s="7" t="s">
        <v>66</v>
      </c>
      <c r="B95" s="7" t="s">
        <v>16</v>
      </c>
      <c r="C95" s="31">
        <v>37.89</v>
      </c>
      <c r="D95" s="32">
        <v>0</v>
      </c>
      <c r="E95" s="32">
        <v>22.1</v>
      </c>
      <c r="F95" s="32">
        <v>0</v>
      </c>
      <c r="G95" s="32">
        <v>32.15</v>
      </c>
      <c r="H95" s="32">
        <v>0.4</v>
      </c>
      <c r="I95" s="32">
        <v>6.16</v>
      </c>
      <c r="J95" s="32">
        <v>1.3</v>
      </c>
      <c r="K95" s="32">
        <v>100</v>
      </c>
      <c r="L95" s="32">
        <v>2.9794</v>
      </c>
      <c r="M95" s="32">
        <v>0</v>
      </c>
      <c r="N95" s="32">
        <v>2.0481</v>
      </c>
      <c r="O95" s="32">
        <v>0</v>
      </c>
      <c r="P95" s="32">
        <v>0</v>
      </c>
      <c r="Q95" s="32">
        <v>2.1142</v>
      </c>
      <c r="R95" s="32">
        <v>0.00266</v>
      </c>
      <c r="S95" s="32">
        <v>0.7221</v>
      </c>
      <c r="T95" s="32">
        <v>0.1095</v>
      </c>
      <c r="U95" s="32">
        <v>8</v>
      </c>
      <c r="V95" s="32">
        <v>71.1277082492262</v>
      </c>
      <c r="W95" s="32">
        <v>0.8948997443143588</v>
      </c>
      <c r="X95" s="32">
        <v>24.293500201857086</v>
      </c>
      <c r="Y95" s="32">
        <v>3.683891804602342</v>
      </c>
      <c r="Z95" s="32">
        <v>0.25459225046715794</v>
      </c>
    </row>
    <row r="96" spans="1:26" ht="14.25">
      <c r="A96" s="7" t="s">
        <v>66</v>
      </c>
      <c r="B96" s="7" t="s">
        <v>16</v>
      </c>
      <c r="C96" s="31">
        <v>38.03</v>
      </c>
      <c r="D96" s="32">
        <v>0</v>
      </c>
      <c r="E96" s="32">
        <v>21.9</v>
      </c>
      <c r="F96" s="32">
        <v>0</v>
      </c>
      <c r="G96" s="32">
        <v>31.82</v>
      </c>
      <c r="H96" s="32">
        <v>0.49</v>
      </c>
      <c r="I96" s="32">
        <v>6.53</v>
      </c>
      <c r="J96" s="32">
        <v>1.23</v>
      </c>
      <c r="K96" s="32">
        <v>100</v>
      </c>
      <c r="L96" s="32">
        <v>2.9851</v>
      </c>
      <c r="M96" s="32">
        <v>0</v>
      </c>
      <c r="N96" s="32">
        <v>2.026</v>
      </c>
      <c r="O96" s="32">
        <v>0</v>
      </c>
      <c r="P96" s="32">
        <v>0.00038</v>
      </c>
      <c r="Q96" s="32">
        <v>2.085</v>
      </c>
      <c r="R96" s="32">
        <v>0.00326</v>
      </c>
      <c r="S96" s="32">
        <v>0.7641</v>
      </c>
      <c r="T96" s="32">
        <v>0.1034</v>
      </c>
      <c r="U96" s="32">
        <v>8</v>
      </c>
      <c r="V96" s="32">
        <v>69.84690630129644</v>
      </c>
      <c r="W96" s="32">
        <v>1.0920907172289034</v>
      </c>
      <c r="X96" s="32">
        <v>25.59713242437439</v>
      </c>
      <c r="Y96" s="32">
        <v>3.4638705571002646</v>
      </c>
      <c r="Z96" s="32">
        <v>0.268189954722544</v>
      </c>
    </row>
    <row r="97" spans="1:26" ht="14.25">
      <c r="A97" s="7" t="s">
        <v>66</v>
      </c>
      <c r="B97" s="7" t="s">
        <v>16</v>
      </c>
      <c r="C97" s="31">
        <v>38.3</v>
      </c>
      <c r="D97" s="32">
        <v>0</v>
      </c>
      <c r="E97" s="32">
        <v>22.12</v>
      </c>
      <c r="F97" s="32">
        <v>0</v>
      </c>
      <c r="G97" s="32">
        <v>31.09</v>
      </c>
      <c r="H97" s="32">
        <v>0.29</v>
      </c>
      <c r="I97" s="32">
        <v>6.92</v>
      </c>
      <c r="J97" s="32">
        <v>1.29</v>
      </c>
      <c r="K97" s="32">
        <v>100.001</v>
      </c>
      <c r="L97" s="32">
        <v>2.9947</v>
      </c>
      <c r="M97" s="32">
        <v>0</v>
      </c>
      <c r="N97" s="32">
        <v>2.0384</v>
      </c>
      <c r="O97" s="32">
        <v>0</v>
      </c>
      <c r="P97" s="32">
        <v>0</v>
      </c>
      <c r="Q97" s="32">
        <v>2.033</v>
      </c>
      <c r="R97" s="32">
        <v>0.00192</v>
      </c>
      <c r="S97" s="32">
        <v>0.8066</v>
      </c>
      <c r="T97" s="32">
        <v>0.1081</v>
      </c>
      <c r="U97" s="32">
        <v>8</v>
      </c>
      <c r="V97" s="32">
        <v>68.52270046176143</v>
      </c>
      <c r="W97" s="32">
        <v>0.6471401125754154</v>
      </c>
      <c r="X97" s="32">
        <v>27.186625771006774</v>
      </c>
      <c r="Y97" s="32">
        <v>3.643533654656376</v>
      </c>
      <c r="Z97" s="32">
        <v>0.2840540921256515</v>
      </c>
    </row>
    <row r="98" spans="1:26" ht="14.25">
      <c r="A98" s="7" t="s">
        <v>66</v>
      </c>
      <c r="B98" s="7" t="s">
        <v>16</v>
      </c>
      <c r="C98" s="31">
        <v>37.8</v>
      </c>
      <c r="D98" s="32">
        <v>0</v>
      </c>
      <c r="E98" s="32">
        <v>22.08</v>
      </c>
      <c r="F98" s="32">
        <v>0</v>
      </c>
      <c r="G98" s="32">
        <v>32.17</v>
      </c>
      <c r="H98" s="32">
        <v>0.45</v>
      </c>
      <c r="I98" s="32">
        <v>6.18</v>
      </c>
      <c r="J98" s="32">
        <v>1.32</v>
      </c>
      <c r="K98" s="32">
        <v>100</v>
      </c>
      <c r="L98" s="32">
        <v>2.9724</v>
      </c>
      <c r="M98" s="32">
        <v>0</v>
      </c>
      <c r="N98" s="32">
        <v>2.0463</v>
      </c>
      <c r="O98" s="32">
        <v>0</v>
      </c>
      <c r="P98" s="32">
        <v>0.00088</v>
      </c>
      <c r="Q98" s="32">
        <v>2.1068</v>
      </c>
      <c r="R98" s="32">
        <v>0.003</v>
      </c>
      <c r="S98" s="32">
        <v>0.7245</v>
      </c>
      <c r="T98" s="32">
        <v>0.1112</v>
      </c>
      <c r="U98" s="32">
        <v>8</v>
      </c>
      <c r="V98" s="32">
        <v>70.87636669470143</v>
      </c>
      <c r="W98" s="32">
        <v>1.0092514718250631</v>
      </c>
      <c r="X98" s="32">
        <v>24.373423044575276</v>
      </c>
      <c r="Y98" s="32">
        <v>3.740958788898234</v>
      </c>
      <c r="Z98" s="32">
        <v>0.255889520714866</v>
      </c>
    </row>
    <row r="99" spans="1:26" ht="14.25">
      <c r="A99" s="7" t="s">
        <v>66</v>
      </c>
      <c r="B99" s="7" t="s">
        <v>16</v>
      </c>
      <c r="C99" s="31">
        <v>38.07</v>
      </c>
      <c r="D99" s="32">
        <v>0</v>
      </c>
      <c r="E99" s="32">
        <v>21.84</v>
      </c>
      <c r="F99" s="32">
        <v>0.24</v>
      </c>
      <c r="G99" s="32">
        <v>31.69</v>
      </c>
      <c r="H99" s="32">
        <v>0.46</v>
      </c>
      <c r="I99" s="32">
        <v>6.5</v>
      </c>
      <c r="J99" s="32">
        <v>1.19</v>
      </c>
      <c r="K99" s="32">
        <v>99.99</v>
      </c>
      <c r="L99" s="32">
        <v>2.9901</v>
      </c>
      <c r="M99" s="32">
        <v>0</v>
      </c>
      <c r="N99" s="32">
        <v>2.0217</v>
      </c>
      <c r="O99" s="32">
        <v>0.00149</v>
      </c>
      <c r="P99" s="32">
        <v>0</v>
      </c>
      <c r="Q99" s="32">
        <v>2.0816</v>
      </c>
      <c r="R99" s="32">
        <v>0.00306</v>
      </c>
      <c r="S99" s="32">
        <v>0.7611</v>
      </c>
      <c r="T99" s="32">
        <v>0.1001</v>
      </c>
      <c r="U99" s="32">
        <v>8</v>
      </c>
      <c r="V99" s="32">
        <v>70.0007398937243</v>
      </c>
      <c r="W99" s="32">
        <v>1.0291249075132844</v>
      </c>
      <c r="X99" s="32">
        <v>25.596959709423555</v>
      </c>
      <c r="Y99" s="32">
        <v>3.3665164458196006</v>
      </c>
      <c r="Z99" s="32">
        <v>0.267738417701481</v>
      </c>
    </row>
    <row r="100" spans="1:26" ht="14.25">
      <c r="A100" s="7" t="s">
        <v>66</v>
      </c>
      <c r="B100" s="7" t="s">
        <v>16</v>
      </c>
      <c r="C100" s="31">
        <v>37.95</v>
      </c>
      <c r="D100" s="32">
        <v>0</v>
      </c>
      <c r="E100" s="32">
        <v>21.65</v>
      </c>
      <c r="F100" s="32">
        <v>0</v>
      </c>
      <c r="G100" s="32">
        <v>31.84</v>
      </c>
      <c r="H100" s="32">
        <v>0.43</v>
      </c>
      <c r="I100" s="32">
        <v>6.75</v>
      </c>
      <c r="J100" s="32">
        <v>1.39</v>
      </c>
      <c r="K100" s="32">
        <v>100.001</v>
      </c>
      <c r="L100" s="32">
        <v>2.9762</v>
      </c>
      <c r="M100" s="32">
        <v>0</v>
      </c>
      <c r="N100" s="32">
        <v>2.0011</v>
      </c>
      <c r="O100" s="32">
        <v>0</v>
      </c>
      <c r="P100" s="32">
        <v>0.00466</v>
      </c>
      <c r="Q100" s="32">
        <v>2.0417</v>
      </c>
      <c r="R100" s="32">
        <v>0.00286</v>
      </c>
      <c r="S100" s="32">
        <v>0.7891</v>
      </c>
      <c r="T100" s="32">
        <v>0.1168</v>
      </c>
      <c r="U100" s="32">
        <v>8</v>
      </c>
      <c r="V100" s="32">
        <v>68.60090047711847</v>
      </c>
      <c r="W100" s="32">
        <v>0.9609569249378401</v>
      </c>
      <c r="X100" s="32">
        <v>26.5136751562395</v>
      </c>
      <c r="Y100" s="32">
        <v>3.9244674417041865</v>
      </c>
      <c r="Z100" s="32">
        <v>0.27875512222693233</v>
      </c>
    </row>
    <row r="101" spans="1:26" ht="14.25">
      <c r="A101" s="7" t="s">
        <v>66</v>
      </c>
      <c r="B101" s="7" t="s">
        <v>16</v>
      </c>
      <c r="C101" s="31">
        <v>38.28</v>
      </c>
      <c r="D101" s="32">
        <v>0</v>
      </c>
      <c r="E101" s="32">
        <v>22.05</v>
      </c>
      <c r="F101" s="32">
        <v>0</v>
      </c>
      <c r="G101" s="32">
        <v>31.72</v>
      </c>
      <c r="H101" s="32">
        <v>0.22</v>
      </c>
      <c r="I101" s="32">
        <v>6.58</v>
      </c>
      <c r="J101" s="32">
        <v>1.16</v>
      </c>
      <c r="K101" s="32">
        <v>100.001</v>
      </c>
      <c r="L101" s="32">
        <v>3.0014</v>
      </c>
      <c r="M101" s="32">
        <v>0</v>
      </c>
      <c r="N101" s="32">
        <v>2.0376</v>
      </c>
      <c r="O101" s="32">
        <v>0</v>
      </c>
      <c r="P101" s="32">
        <v>0</v>
      </c>
      <c r="Q101" s="32">
        <v>2.0799</v>
      </c>
      <c r="R101" s="32">
        <v>0.00146</v>
      </c>
      <c r="S101" s="32">
        <v>0.7691</v>
      </c>
      <c r="T101" s="32">
        <v>0.00974</v>
      </c>
      <c r="U101" s="32">
        <v>8</v>
      </c>
      <c r="V101" s="32">
        <v>70.24316109422493</v>
      </c>
      <c r="W101" s="32">
        <v>0.4930766632894293</v>
      </c>
      <c r="X101" s="32">
        <v>25.974332995609593</v>
      </c>
      <c r="Y101" s="32">
        <v>3.2894292468760558</v>
      </c>
      <c r="Z101" s="32">
        <v>0.26995436995437</v>
      </c>
    </row>
    <row r="102" spans="1:26" ht="14.25">
      <c r="A102" s="7" t="s">
        <v>66</v>
      </c>
      <c r="B102" s="7" t="s">
        <v>16</v>
      </c>
      <c r="C102" s="31">
        <v>37.71</v>
      </c>
      <c r="D102" s="32">
        <v>0</v>
      </c>
      <c r="E102" s="32">
        <v>21.86</v>
      </c>
      <c r="F102" s="32">
        <v>0</v>
      </c>
      <c r="G102" s="32">
        <v>33.51</v>
      </c>
      <c r="H102" s="32">
        <v>0.32</v>
      </c>
      <c r="I102" s="32">
        <v>5.39</v>
      </c>
      <c r="J102" s="32">
        <v>1.21</v>
      </c>
      <c r="K102" s="32">
        <v>100</v>
      </c>
      <c r="L102" s="32">
        <v>2.9839</v>
      </c>
      <c r="M102" s="32">
        <v>0</v>
      </c>
      <c r="N102" s="32">
        <v>2.0386</v>
      </c>
      <c r="O102" s="32">
        <v>0</v>
      </c>
      <c r="P102" s="32">
        <v>0</v>
      </c>
      <c r="Q102" s="32">
        <v>2.2176</v>
      </c>
      <c r="R102" s="32">
        <v>0.00214</v>
      </c>
      <c r="S102" s="32">
        <v>0.6358</v>
      </c>
      <c r="T102" s="32">
        <v>0.1026</v>
      </c>
      <c r="U102" s="32">
        <v>8</v>
      </c>
      <c r="V102" s="32">
        <v>74.48109088466448</v>
      </c>
      <c r="W102" s="32">
        <v>0.7187479008530933</v>
      </c>
      <c r="X102" s="32">
        <v>21.35420165244845</v>
      </c>
      <c r="Y102" s="32">
        <v>3.4459595620339893</v>
      </c>
      <c r="Z102" s="32">
        <v>0.2228218966846569</v>
      </c>
    </row>
    <row r="103" spans="1:26" ht="14.25">
      <c r="A103" s="7" t="s">
        <v>66</v>
      </c>
      <c r="B103" s="7" t="s">
        <v>16</v>
      </c>
      <c r="C103" s="31">
        <v>37.86</v>
      </c>
      <c r="D103" s="32">
        <v>0</v>
      </c>
      <c r="E103" s="32">
        <v>22.08</v>
      </c>
      <c r="F103" s="32">
        <v>0</v>
      </c>
      <c r="G103" s="32">
        <v>32.02</v>
      </c>
      <c r="H103" s="32">
        <v>0.44</v>
      </c>
      <c r="I103" s="32">
        <v>6.42</v>
      </c>
      <c r="J103" s="32">
        <v>1.19</v>
      </c>
      <c r="K103" s="32">
        <v>100.001</v>
      </c>
      <c r="L103" s="32">
        <v>2.9729</v>
      </c>
      <c r="M103" s="32">
        <v>0</v>
      </c>
      <c r="N103" s="32">
        <v>2.0434</v>
      </c>
      <c r="O103" s="32">
        <v>0</v>
      </c>
      <c r="P103" s="32">
        <v>0.00108</v>
      </c>
      <c r="Q103" s="32">
        <v>2.092</v>
      </c>
      <c r="R103" s="32">
        <v>0.00293</v>
      </c>
      <c r="S103" s="32">
        <v>0.7515</v>
      </c>
      <c r="T103" s="32">
        <v>0.1001</v>
      </c>
      <c r="U103" s="32">
        <v>8</v>
      </c>
      <c r="V103" s="32">
        <v>70.36899996636281</v>
      </c>
      <c r="W103" s="32">
        <v>0.9855696458003969</v>
      </c>
      <c r="X103" s="32">
        <v>25.278347741262735</v>
      </c>
      <c r="Y103" s="32">
        <v>3.3670826465740515</v>
      </c>
      <c r="Z103" s="32">
        <v>0.2642869702831018</v>
      </c>
    </row>
    <row r="104" spans="1:26" ht="14.25">
      <c r="A104" s="7" t="s">
        <v>66</v>
      </c>
      <c r="B104" s="7" t="s">
        <v>16</v>
      </c>
      <c r="C104" s="31">
        <v>38.45</v>
      </c>
      <c r="D104" s="32">
        <v>0</v>
      </c>
      <c r="E104" s="32">
        <v>22.01</v>
      </c>
      <c r="F104" s="32">
        <v>0.11</v>
      </c>
      <c r="G104" s="32">
        <v>30.96</v>
      </c>
      <c r="H104" s="32">
        <v>0.31</v>
      </c>
      <c r="I104" s="32">
        <v>6.87</v>
      </c>
      <c r="J104" s="32">
        <v>1.28</v>
      </c>
      <c r="K104" s="32">
        <v>99.99</v>
      </c>
      <c r="L104" s="32">
        <v>3.0085</v>
      </c>
      <c r="M104" s="32">
        <v>0</v>
      </c>
      <c r="N104" s="32">
        <v>2.0297</v>
      </c>
      <c r="O104" s="32">
        <v>0.00068</v>
      </c>
      <c r="P104" s="32">
        <v>0</v>
      </c>
      <c r="Q104" s="32">
        <v>2.0259</v>
      </c>
      <c r="R104" s="32">
        <v>0.00205</v>
      </c>
      <c r="S104" s="32">
        <v>0.8013</v>
      </c>
      <c r="T104" s="32">
        <v>0.1073</v>
      </c>
      <c r="U104" s="32">
        <v>8</v>
      </c>
      <c r="V104" s="32">
        <v>68.55837563451776</v>
      </c>
      <c r="W104" s="32">
        <v>0.6937394247038917</v>
      </c>
      <c r="X104" s="32">
        <v>27.116751269035532</v>
      </c>
      <c r="Y104" s="32">
        <v>3.631133671742809</v>
      </c>
      <c r="Z104" s="32">
        <v>0.28342529711375214</v>
      </c>
    </row>
    <row r="105" spans="1:26" ht="14.25">
      <c r="A105" s="7" t="s">
        <v>66</v>
      </c>
      <c r="B105" s="7" t="s">
        <v>16</v>
      </c>
      <c r="C105" s="31">
        <v>38.03</v>
      </c>
      <c r="D105" s="32">
        <v>0</v>
      </c>
      <c r="E105" s="32">
        <v>22.2</v>
      </c>
      <c r="F105" s="32">
        <v>0</v>
      </c>
      <c r="G105" s="32">
        <v>31.93</v>
      </c>
      <c r="H105" s="32">
        <v>0.31</v>
      </c>
      <c r="I105" s="32">
        <v>6.25</v>
      </c>
      <c r="J105" s="32">
        <v>1.28</v>
      </c>
      <c r="K105" s="32">
        <v>100</v>
      </c>
      <c r="L105" s="32">
        <v>2.9872</v>
      </c>
      <c r="M105" s="32">
        <v>0</v>
      </c>
      <c r="N105" s="32">
        <v>2.0551</v>
      </c>
      <c r="O105" s="32">
        <v>0</v>
      </c>
      <c r="P105" s="32">
        <v>0</v>
      </c>
      <c r="Q105" s="32">
        <v>2.0975</v>
      </c>
      <c r="R105" s="32">
        <v>0.00206</v>
      </c>
      <c r="S105" s="32">
        <v>0.7318</v>
      </c>
      <c r="T105" s="32">
        <v>0.1077</v>
      </c>
      <c r="U105" s="32">
        <v>8</v>
      </c>
      <c r="V105" s="32">
        <v>70.91898836894781</v>
      </c>
      <c r="W105" s="32">
        <v>0.696510684338653</v>
      </c>
      <c r="X105" s="32">
        <v>24.743034893156615</v>
      </c>
      <c r="Y105" s="32">
        <v>3.6414660535569383</v>
      </c>
      <c r="Z105" s="32">
        <v>0.2586505496059096</v>
      </c>
    </row>
    <row r="106" spans="1:26" ht="14.25">
      <c r="A106" s="7" t="s">
        <v>66</v>
      </c>
      <c r="B106" s="7" t="s">
        <v>16</v>
      </c>
      <c r="C106" s="31">
        <v>38.37</v>
      </c>
      <c r="D106" s="32">
        <v>0</v>
      </c>
      <c r="E106" s="32">
        <v>22.04</v>
      </c>
      <c r="F106" s="32">
        <v>0</v>
      </c>
      <c r="G106" s="32">
        <v>31.09</v>
      </c>
      <c r="H106" s="32">
        <v>0.25</v>
      </c>
      <c r="I106" s="32">
        <v>6.89</v>
      </c>
      <c r="J106" s="32">
        <v>1.36</v>
      </c>
      <c r="K106" s="32">
        <v>100</v>
      </c>
      <c r="L106" s="32">
        <v>3.001</v>
      </c>
      <c r="M106" s="32">
        <v>0</v>
      </c>
      <c r="N106" s="32">
        <v>2.0316</v>
      </c>
      <c r="O106" s="32">
        <v>0</v>
      </c>
      <c r="P106" s="32">
        <v>0</v>
      </c>
      <c r="Q106" s="32">
        <v>2.0336</v>
      </c>
      <c r="R106" s="32">
        <v>0.00166</v>
      </c>
      <c r="S106" s="32">
        <v>0.8033</v>
      </c>
      <c r="T106" s="32">
        <v>0.114</v>
      </c>
      <c r="U106" s="32">
        <v>8</v>
      </c>
      <c r="V106" s="32">
        <v>68.5290648694187</v>
      </c>
      <c r="W106" s="32">
        <v>0.5593934288121315</v>
      </c>
      <c r="X106" s="32">
        <v>27.069924178601518</v>
      </c>
      <c r="Y106" s="32">
        <v>3.84161752316765</v>
      </c>
      <c r="Z106" s="32">
        <v>0.28316119708132115</v>
      </c>
    </row>
    <row r="107" spans="1:26" ht="14.25">
      <c r="A107" s="7" t="s">
        <v>66</v>
      </c>
      <c r="B107" s="7" t="s">
        <v>16</v>
      </c>
      <c r="C107" s="31">
        <v>38.37</v>
      </c>
      <c r="D107" s="32">
        <v>0</v>
      </c>
      <c r="E107" s="32">
        <v>22.07</v>
      </c>
      <c r="F107" s="32">
        <v>0</v>
      </c>
      <c r="G107" s="32">
        <v>30.86</v>
      </c>
      <c r="H107" s="32">
        <v>0.29</v>
      </c>
      <c r="I107" s="32">
        <v>7.1</v>
      </c>
      <c r="J107" s="32">
        <v>1.31</v>
      </c>
      <c r="K107" s="32">
        <v>100</v>
      </c>
      <c r="L107" s="32">
        <v>2.997</v>
      </c>
      <c r="M107" s="32">
        <v>0</v>
      </c>
      <c r="N107" s="32">
        <v>2.0317</v>
      </c>
      <c r="O107" s="32">
        <v>0</v>
      </c>
      <c r="P107" s="32">
        <v>0</v>
      </c>
      <c r="Q107" s="32">
        <v>2.0158</v>
      </c>
      <c r="R107" s="32">
        <v>0.00192</v>
      </c>
      <c r="S107" s="32">
        <v>0.8267</v>
      </c>
      <c r="T107" s="32">
        <v>0.1096</v>
      </c>
      <c r="U107" s="32">
        <v>8</v>
      </c>
      <c r="V107" s="32">
        <v>67.8423585635917</v>
      </c>
      <c r="W107" s="32">
        <v>0.6461818059435265</v>
      </c>
      <c r="X107" s="32">
        <v>27.822838488203814</v>
      </c>
      <c r="Y107" s="32">
        <v>3.688621142260964</v>
      </c>
      <c r="Z107" s="32">
        <v>0.29083553210202284</v>
      </c>
    </row>
    <row r="108" spans="1:26" ht="14.25">
      <c r="A108" s="7" t="s">
        <v>66</v>
      </c>
      <c r="B108" s="7" t="s">
        <v>16</v>
      </c>
      <c r="C108" s="31">
        <v>38.13</v>
      </c>
      <c r="D108" s="32">
        <v>0</v>
      </c>
      <c r="E108" s="32">
        <v>22.22</v>
      </c>
      <c r="F108" s="32">
        <v>0</v>
      </c>
      <c r="G108" s="32">
        <v>31.43</v>
      </c>
      <c r="H108" s="32">
        <v>0.41</v>
      </c>
      <c r="I108" s="32">
        <v>6.64</v>
      </c>
      <c r="J108" s="32">
        <v>1.17</v>
      </c>
      <c r="K108" s="32">
        <v>100</v>
      </c>
      <c r="L108" s="32">
        <v>2.9876</v>
      </c>
      <c r="M108" s="32">
        <v>0</v>
      </c>
      <c r="N108" s="32">
        <v>2.0519</v>
      </c>
      <c r="O108" s="32">
        <v>0</v>
      </c>
      <c r="P108" s="32">
        <v>0</v>
      </c>
      <c r="Q108" s="32">
        <v>2.0595</v>
      </c>
      <c r="R108" s="32">
        <v>0.00272</v>
      </c>
      <c r="S108" s="32">
        <v>0.7756</v>
      </c>
      <c r="T108" s="32">
        <v>0.00982</v>
      </c>
      <c r="U108" s="32">
        <v>8</v>
      </c>
      <c r="V108" s="32">
        <v>69.56595169734842</v>
      </c>
      <c r="W108" s="32">
        <v>0.9187637223441988</v>
      </c>
      <c r="X108" s="32">
        <v>26.198277318020608</v>
      </c>
      <c r="Y108" s="32">
        <v>3.317007262286776</v>
      </c>
      <c r="Z108" s="32">
        <v>0.2735705971570668</v>
      </c>
    </row>
    <row r="109" spans="1:26" ht="14.25">
      <c r="A109" s="7" t="s">
        <v>66</v>
      </c>
      <c r="B109" s="7" t="s">
        <v>16</v>
      </c>
      <c r="C109" s="31">
        <v>38.17</v>
      </c>
      <c r="D109" s="32">
        <v>0</v>
      </c>
      <c r="E109" s="32">
        <v>22.12</v>
      </c>
      <c r="F109" s="32">
        <v>0</v>
      </c>
      <c r="G109" s="32">
        <v>32.11</v>
      </c>
      <c r="H109" s="32">
        <v>0.31</v>
      </c>
      <c r="I109" s="32">
        <v>6.15</v>
      </c>
      <c r="J109" s="32">
        <v>1.13</v>
      </c>
      <c r="K109" s="32">
        <v>99.99</v>
      </c>
      <c r="L109" s="32">
        <v>3.0015</v>
      </c>
      <c r="M109" s="32">
        <v>0</v>
      </c>
      <c r="N109" s="32">
        <v>2.05</v>
      </c>
      <c r="O109" s="32">
        <v>0</v>
      </c>
      <c r="P109" s="32">
        <v>0</v>
      </c>
      <c r="Q109" s="32">
        <v>2.1117</v>
      </c>
      <c r="R109" s="32">
        <v>0.00206</v>
      </c>
      <c r="S109" s="32">
        <v>0.7209</v>
      </c>
      <c r="T109" s="32">
        <v>0.00952</v>
      </c>
      <c r="U109" s="32">
        <v>8</v>
      </c>
      <c r="V109" s="32">
        <v>71.62189662189662</v>
      </c>
      <c r="W109" s="32">
        <v>0.6986840320173654</v>
      </c>
      <c r="X109" s="32">
        <v>24.45054945054945</v>
      </c>
      <c r="Y109" s="32">
        <v>3.2288698955365627</v>
      </c>
      <c r="Z109" s="32">
        <v>0.2545011650074137</v>
      </c>
    </row>
    <row r="110" spans="1:26" ht="14.25">
      <c r="A110" s="7" t="s">
        <v>66</v>
      </c>
      <c r="B110" s="7" t="s">
        <v>16</v>
      </c>
      <c r="C110" s="31">
        <v>37.95</v>
      </c>
      <c r="D110" s="32">
        <v>0</v>
      </c>
      <c r="E110" s="32">
        <v>22.21</v>
      </c>
      <c r="F110" s="32">
        <v>0.19</v>
      </c>
      <c r="G110" s="32">
        <v>31.5</v>
      </c>
      <c r="H110" s="32">
        <v>0.29</v>
      </c>
      <c r="I110" s="32">
        <v>6.66</v>
      </c>
      <c r="J110" s="32">
        <v>1.21</v>
      </c>
      <c r="K110" s="32">
        <v>100.001</v>
      </c>
      <c r="L110" s="32">
        <v>2.9738</v>
      </c>
      <c r="M110" s="32">
        <v>0</v>
      </c>
      <c r="N110" s="32">
        <v>2.0512</v>
      </c>
      <c r="O110" s="32">
        <v>0.00118</v>
      </c>
      <c r="P110" s="32">
        <v>0</v>
      </c>
      <c r="Q110" s="32">
        <v>2.0643</v>
      </c>
      <c r="R110" s="32">
        <v>0.00192</v>
      </c>
      <c r="S110" s="32">
        <v>0.778</v>
      </c>
      <c r="T110" s="32">
        <v>0.1016</v>
      </c>
      <c r="U110" s="32">
        <v>8</v>
      </c>
      <c r="V110" s="32">
        <v>69.6669029057406</v>
      </c>
      <c r="W110" s="32">
        <v>0.6479700313860484</v>
      </c>
      <c r="X110" s="32">
        <v>26.25628564678884</v>
      </c>
      <c r="Y110" s="32">
        <v>3.428841416084506</v>
      </c>
      <c r="Z110" s="32">
        <v>0.2737219857157936</v>
      </c>
    </row>
    <row r="111" spans="1:26" ht="14.25">
      <c r="A111" s="7" t="s">
        <v>67</v>
      </c>
      <c r="B111" s="7" t="s">
        <v>16</v>
      </c>
      <c r="C111" s="31">
        <v>38.6</v>
      </c>
      <c r="D111" s="32">
        <v>0</v>
      </c>
      <c r="E111" s="32">
        <v>22.19</v>
      </c>
      <c r="F111" s="32">
        <v>0</v>
      </c>
      <c r="G111" s="32">
        <v>29.71</v>
      </c>
      <c r="H111" s="32">
        <v>0.51</v>
      </c>
      <c r="I111" s="32">
        <v>7.9</v>
      </c>
      <c r="J111" s="32">
        <v>1.09</v>
      </c>
      <c r="K111" s="32">
        <v>100</v>
      </c>
      <c r="L111" s="32">
        <v>2.9988</v>
      </c>
      <c r="M111" s="32">
        <v>0</v>
      </c>
      <c r="N111" s="32">
        <v>2.0317</v>
      </c>
      <c r="O111" s="32">
        <v>0</v>
      </c>
      <c r="P111" s="32">
        <v>0</v>
      </c>
      <c r="Q111" s="32">
        <v>1.9303</v>
      </c>
      <c r="R111" s="32">
        <v>0.00336</v>
      </c>
      <c r="S111" s="32">
        <v>0.9149</v>
      </c>
      <c r="T111" s="32">
        <v>0.00907</v>
      </c>
      <c r="U111" s="32">
        <v>8</v>
      </c>
      <c r="V111" s="32">
        <v>65.00420946287252</v>
      </c>
      <c r="W111" s="32">
        <v>1.1315036201380702</v>
      </c>
      <c r="X111" s="32">
        <v>30.80990065667621</v>
      </c>
      <c r="Y111" s="32">
        <v>3.054386260313184</v>
      </c>
      <c r="Z111" s="32">
        <v>0.3215591171095178</v>
      </c>
    </row>
    <row r="112" spans="1:26" ht="14.25">
      <c r="A112" s="7" t="s">
        <v>67</v>
      </c>
      <c r="B112" s="7" t="s">
        <v>16</v>
      </c>
      <c r="C112" s="31">
        <v>38.69</v>
      </c>
      <c r="D112" s="32">
        <v>0</v>
      </c>
      <c r="E112" s="32">
        <v>22.45</v>
      </c>
      <c r="F112" s="32">
        <v>0</v>
      </c>
      <c r="G112" s="32">
        <v>28.58</v>
      </c>
      <c r="H112" s="32">
        <v>0.53</v>
      </c>
      <c r="I112" s="32">
        <v>8.35</v>
      </c>
      <c r="J112" s="32">
        <v>1.4</v>
      </c>
      <c r="K112" s="32">
        <v>100</v>
      </c>
      <c r="L112" s="32">
        <v>2.992</v>
      </c>
      <c r="M112" s="32">
        <v>0</v>
      </c>
      <c r="N112" s="32">
        <v>2.0462</v>
      </c>
      <c r="O112" s="32">
        <v>0</v>
      </c>
      <c r="P112" s="32">
        <v>0</v>
      </c>
      <c r="Q112" s="32">
        <v>1.8484</v>
      </c>
      <c r="R112" s="32">
        <v>0.00347</v>
      </c>
      <c r="S112" s="32">
        <v>0.9626</v>
      </c>
      <c r="T112" s="32">
        <v>0.116</v>
      </c>
      <c r="U112" s="32">
        <v>8</v>
      </c>
      <c r="V112" s="32">
        <v>62.41010230610799</v>
      </c>
      <c r="W112" s="32">
        <v>1.17162440490259</v>
      </c>
      <c r="X112" s="32">
        <v>32.50160380862342</v>
      </c>
      <c r="Y112" s="32">
        <v>3.9166694803660063</v>
      </c>
      <c r="Z112" s="32">
        <v>0.3424404126645322</v>
      </c>
    </row>
    <row r="113" spans="1:26" ht="14.25">
      <c r="A113" s="7" t="s">
        <v>67</v>
      </c>
      <c r="B113" s="7" t="s">
        <v>16</v>
      </c>
      <c r="C113" s="31">
        <v>38.82</v>
      </c>
      <c r="D113" s="32">
        <v>0</v>
      </c>
      <c r="E113" s="32">
        <v>22.31</v>
      </c>
      <c r="F113" s="32">
        <v>0</v>
      </c>
      <c r="G113" s="32">
        <v>28.57</v>
      </c>
      <c r="H113" s="32">
        <v>0.69</v>
      </c>
      <c r="I113" s="32">
        <v>8.29</v>
      </c>
      <c r="J113" s="32">
        <v>1.32</v>
      </c>
      <c r="K113" s="32">
        <v>100</v>
      </c>
      <c r="L113" s="32">
        <v>3.0045</v>
      </c>
      <c r="M113" s="32">
        <v>0</v>
      </c>
      <c r="N113" s="32">
        <v>2.035</v>
      </c>
      <c r="O113" s="32">
        <v>0</v>
      </c>
      <c r="P113" s="32">
        <v>0</v>
      </c>
      <c r="Q113" s="32">
        <v>1.8493</v>
      </c>
      <c r="R113" s="32">
        <v>0.00452</v>
      </c>
      <c r="S113" s="32">
        <v>0.9565</v>
      </c>
      <c r="T113" s="32">
        <v>0.1095</v>
      </c>
      <c r="U113" s="32">
        <v>8</v>
      </c>
      <c r="V113" s="32">
        <v>62.46579969599729</v>
      </c>
      <c r="W113" s="32">
        <v>1.5267691268366828</v>
      </c>
      <c r="X113" s="32">
        <v>32.308731633170076</v>
      </c>
      <c r="Y113" s="32">
        <v>3.6986995439959465</v>
      </c>
      <c r="Z113" s="32">
        <v>0.34090099080476155</v>
      </c>
    </row>
    <row r="114" spans="1:26" ht="14.25">
      <c r="A114" s="7" t="s">
        <v>67</v>
      </c>
      <c r="B114" s="7" t="s">
        <v>16</v>
      </c>
      <c r="C114" s="31">
        <v>38.25</v>
      </c>
      <c r="D114" s="32">
        <v>0</v>
      </c>
      <c r="E114" s="32">
        <v>22.19</v>
      </c>
      <c r="F114" s="32">
        <v>0</v>
      </c>
      <c r="G114" s="32">
        <v>30.49</v>
      </c>
      <c r="H114" s="32">
        <v>0.71</v>
      </c>
      <c r="I114" s="32">
        <v>7.15</v>
      </c>
      <c r="J114" s="32">
        <v>1.2</v>
      </c>
      <c r="K114" s="32">
        <v>99.99</v>
      </c>
      <c r="L114" s="32">
        <v>2.9869</v>
      </c>
      <c r="M114" s="32">
        <v>0</v>
      </c>
      <c r="N114" s="32">
        <v>2.0422</v>
      </c>
      <c r="O114" s="32">
        <v>0</v>
      </c>
      <c r="P114" s="32">
        <v>0</v>
      </c>
      <c r="Q114" s="32">
        <v>1.9912</v>
      </c>
      <c r="R114" s="32">
        <v>0.0047</v>
      </c>
      <c r="S114" s="32">
        <v>0.8323</v>
      </c>
      <c r="T114" s="32">
        <v>0.1004</v>
      </c>
      <c r="U114" s="32">
        <v>8</v>
      </c>
      <c r="V114" s="32">
        <v>67.02346090410313</v>
      </c>
      <c r="W114" s="32">
        <v>1.5820121848598065</v>
      </c>
      <c r="X114" s="32">
        <v>28.01507960550675</v>
      </c>
      <c r="Y114" s="32">
        <v>3.3794473055303103</v>
      </c>
      <c r="Z114" s="32">
        <v>0.2947759872498672</v>
      </c>
    </row>
    <row r="115" spans="1:26" ht="14.25">
      <c r="A115" s="7" t="s">
        <v>67</v>
      </c>
      <c r="B115" s="7" t="s">
        <v>16</v>
      </c>
      <c r="C115" s="31">
        <v>38.36</v>
      </c>
      <c r="D115" s="32">
        <v>0</v>
      </c>
      <c r="E115" s="32">
        <v>21.61</v>
      </c>
      <c r="F115" s="32">
        <v>0</v>
      </c>
      <c r="G115" s="32">
        <v>31.93</v>
      </c>
      <c r="H115" s="32">
        <v>0.7</v>
      </c>
      <c r="I115" s="32">
        <v>6.08</v>
      </c>
      <c r="J115" s="32">
        <v>1.33</v>
      </c>
      <c r="K115" s="32">
        <v>100.001</v>
      </c>
      <c r="L115" s="32">
        <v>3.0201</v>
      </c>
      <c r="M115" s="32">
        <v>0</v>
      </c>
      <c r="N115" s="32">
        <v>2.0051</v>
      </c>
      <c r="O115" s="32">
        <v>0</v>
      </c>
      <c r="P115" s="32">
        <v>0</v>
      </c>
      <c r="Q115" s="32">
        <v>2.1023</v>
      </c>
      <c r="R115" s="32">
        <v>0.00467</v>
      </c>
      <c r="S115" s="32">
        <v>0.7136</v>
      </c>
      <c r="T115" s="32">
        <v>0.1122</v>
      </c>
      <c r="U115" s="32">
        <v>8</v>
      </c>
      <c r="V115" s="32">
        <v>70.67029716283447</v>
      </c>
      <c r="W115" s="32">
        <v>1.5698534355250773</v>
      </c>
      <c r="X115" s="32">
        <v>23.98816727174936</v>
      </c>
      <c r="Y115" s="32">
        <v>3.7716821298910843</v>
      </c>
      <c r="Z115" s="32">
        <v>0.2534180901310416</v>
      </c>
    </row>
    <row r="116" spans="1:26" ht="14.25">
      <c r="A116" s="7" t="s">
        <v>68</v>
      </c>
      <c r="B116" s="7" t="s">
        <v>16</v>
      </c>
      <c r="C116" s="31">
        <v>37.84</v>
      </c>
      <c r="D116" s="32">
        <v>0</v>
      </c>
      <c r="E116" s="32">
        <v>22.51</v>
      </c>
      <c r="F116" s="32">
        <v>0</v>
      </c>
      <c r="G116" s="32">
        <v>30.82</v>
      </c>
      <c r="H116" s="32">
        <v>0.98</v>
      </c>
      <c r="I116" s="32">
        <v>6.54</v>
      </c>
      <c r="J116" s="32">
        <v>1.31</v>
      </c>
      <c r="K116" s="32">
        <v>100</v>
      </c>
      <c r="L116" s="32">
        <v>2.9641</v>
      </c>
      <c r="M116" s="32">
        <v>0</v>
      </c>
      <c r="N116" s="32">
        <v>2.0781</v>
      </c>
      <c r="O116" s="32">
        <v>0</v>
      </c>
      <c r="P116" s="32">
        <v>0</v>
      </c>
      <c r="Q116" s="32">
        <v>2.019</v>
      </c>
      <c r="R116" s="32">
        <v>0.0065</v>
      </c>
      <c r="S116" s="32">
        <v>0.7637</v>
      </c>
      <c r="T116" s="32">
        <v>0.1099</v>
      </c>
      <c r="U116" s="32">
        <v>8</v>
      </c>
      <c r="V116" s="32">
        <v>68.26480930484176</v>
      </c>
      <c r="W116" s="32">
        <v>2.197727887476332</v>
      </c>
      <c r="X116" s="32">
        <v>25.821612117933455</v>
      </c>
      <c r="Y116" s="32">
        <v>3.7158506897484442</v>
      </c>
      <c r="Z116" s="32">
        <v>0.27444568225105115</v>
      </c>
    </row>
    <row r="117" spans="1:26" ht="14.25">
      <c r="A117" s="7" t="s">
        <v>68</v>
      </c>
      <c r="B117" s="7" t="s">
        <v>16</v>
      </c>
      <c r="C117" s="31">
        <v>38.56</v>
      </c>
      <c r="D117" s="32">
        <v>0</v>
      </c>
      <c r="E117" s="32">
        <v>21.67</v>
      </c>
      <c r="F117" s="32">
        <v>0</v>
      </c>
      <c r="G117" s="32">
        <v>30.92</v>
      </c>
      <c r="H117" s="32">
        <v>0.97</v>
      </c>
      <c r="I117" s="32">
        <v>6.71</v>
      </c>
      <c r="J117" s="32">
        <v>1.17</v>
      </c>
      <c r="K117" s="32">
        <v>100</v>
      </c>
      <c r="L117" s="32">
        <v>3.0232</v>
      </c>
      <c r="M117" s="32">
        <v>0</v>
      </c>
      <c r="N117" s="32">
        <v>2.0024</v>
      </c>
      <c r="O117" s="32">
        <v>0</v>
      </c>
      <c r="P117" s="32">
        <v>0</v>
      </c>
      <c r="Q117" s="32">
        <v>2.0274</v>
      </c>
      <c r="R117" s="32">
        <v>0.00644</v>
      </c>
      <c r="S117" s="32">
        <v>0.7843</v>
      </c>
      <c r="T117" s="32">
        <v>0.00983</v>
      </c>
      <c r="U117" s="32">
        <v>8</v>
      </c>
      <c r="V117" s="32">
        <v>68.16164604626142</v>
      </c>
      <c r="W117" s="32">
        <v>2.165142549757934</v>
      </c>
      <c r="X117" s="32">
        <v>26.36834319526627</v>
      </c>
      <c r="Y117" s="32">
        <v>3.304868208714362</v>
      </c>
      <c r="Z117" s="32">
        <v>0.278941565600882</v>
      </c>
    </row>
    <row r="118" spans="1:26" ht="14.25">
      <c r="A118" s="7" t="s">
        <v>68</v>
      </c>
      <c r="B118" s="7" t="s">
        <v>16</v>
      </c>
      <c r="C118" s="31">
        <v>38.21</v>
      </c>
      <c r="D118" s="32">
        <v>0</v>
      </c>
      <c r="E118" s="32">
        <v>21.97</v>
      </c>
      <c r="F118" s="32">
        <v>0</v>
      </c>
      <c r="G118" s="32">
        <v>30.96</v>
      </c>
      <c r="H118" s="32">
        <v>0.98</v>
      </c>
      <c r="I118" s="32">
        <v>6.58</v>
      </c>
      <c r="J118" s="32">
        <v>1.3</v>
      </c>
      <c r="K118" s="32">
        <v>100</v>
      </c>
      <c r="L118" s="32">
        <v>2.9961</v>
      </c>
      <c r="M118" s="32">
        <v>0</v>
      </c>
      <c r="N118" s="32">
        <v>2.0303</v>
      </c>
      <c r="O118" s="32">
        <v>0</v>
      </c>
      <c r="P118" s="32">
        <v>0</v>
      </c>
      <c r="Q118" s="32">
        <v>2.0302</v>
      </c>
      <c r="R118" s="32">
        <v>0.00651</v>
      </c>
      <c r="S118" s="32">
        <v>0.7691</v>
      </c>
      <c r="T118" s="32">
        <v>0.1092</v>
      </c>
      <c r="U118" s="32">
        <v>8</v>
      </c>
      <c r="V118" s="32">
        <v>68.2741458165187</v>
      </c>
      <c r="W118" s="32">
        <v>2.189265536723164</v>
      </c>
      <c r="X118" s="32">
        <v>25.864272262577348</v>
      </c>
      <c r="Y118" s="32">
        <v>3.672316384180791</v>
      </c>
      <c r="Z118" s="32">
        <v>0.27474725824313223</v>
      </c>
    </row>
    <row r="119" spans="1:26" ht="14.25">
      <c r="A119" s="7" t="s">
        <v>68</v>
      </c>
      <c r="B119" s="7" t="s">
        <v>16</v>
      </c>
      <c r="C119" s="31">
        <v>38.01</v>
      </c>
      <c r="D119" s="32">
        <v>0</v>
      </c>
      <c r="E119" s="32">
        <v>22.67</v>
      </c>
      <c r="F119" s="32">
        <v>0</v>
      </c>
      <c r="G119" s="32">
        <v>30.71</v>
      </c>
      <c r="H119" s="32">
        <v>1.02</v>
      </c>
      <c r="I119" s="32">
        <v>6.41</v>
      </c>
      <c r="J119" s="32">
        <v>1.18</v>
      </c>
      <c r="K119" s="32">
        <v>100</v>
      </c>
      <c r="L119" s="32">
        <v>2.9784</v>
      </c>
      <c r="M119" s="32">
        <v>0</v>
      </c>
      <c r="N119" s="32">
        <v>2.0936</v>
      </c>
      <c r="O119" s="32">
        <v>0</v>
      </c>
      <c r="P119" s="32">
        <v>0</v>
      </c>
      <c r="Q119" s="32">
        <v>2.0125</v>
      </c>
      <c r="R119" s="32">
        <v>0.00677</v>
      </c>
      <c r="S119" s="32">
        <v>0.7488</v>
      </c>
      <c r="T119" s="32">
        <v>0.00991</v>
      </c>
      <c r="U119" s="32">
        <v>8</v>
      </c>
      <c r="V119" s="32">
        <v>68.73057614152522</v>
      </c>
      <c r="W119" s="32">
        <v>2.31207950548137</v>
      </c>
      <c r="X119" s="32">
        <v>25.57289710050886</v>
      </c>
      <c r="Y119" s="32">
        <v>3.384447252484546</v>
      </c>
      <c r="Z119" s="32">
        <v>0.27117661970810847</v>
      </c>
    </row>
    <row r="120" spans="1:26" ht="14.25">
      <c r="A120" s="7" t="s">
        <v>68</v>
      </c>
      <c r="B120" s="7" t="s">
        <v>16</v>
      </c>
      <c r="C120" s="31">
        <v>38.09</v>
      </c>
      <c r="D120" s="32">
        <v>0</v>
      </c>
      <c r="E120" s="32">
        <v>21.88</v>
      </c>
      <c r="F120" s="32">
        <v>0</v>
      </c>
      <c r="G120" s="32">
        <v>32.3</v>
      </c>
      <c r="H120" s="32">
        <v>0.83</v>
      </c>
      <c r="I120" s="32">
        <v>5.68</v>
      </c>
      <c r="J120" s="32">
        <v>1.22</v>
      </c>
      <c r="K120" s="32">
        <v>100</v>
      </c>
      <c r="L120" s="32">
        <v>3.0061</v>
      </c>
      <c r="M120" s="32">
        <v>0</v>
      </c>
      <c r="N120" s="32">
        <v>2.0351</v>
      </c>
      <c r="O120" s="32">
        <v>0</v>
      </c>
      <c r="P120" s="32">
        <v>0</v>
      </c>
      <c r="Q120" s="32">
        <v>2.1319</v>
      </c>
      <c r="R120" s="32">
        <v>0.00555</v>
      </c>
      <c r="S120" s="32">
        <v>0.6683</v>
      </c>
      <c r="T120" s="32">
        <v>0.1032</v>
      </c>
      <c r="U120" s="32">
        <v>8</v>
      </c>
      <c r="V120" s="32">
        <v>72.05042414410761</v>
      </c>
      <c r="W120" s="32">
        <v>1.8756970495792356</v>
      </c>
      <c r="X120" s="32">
        <v>22.58609618439285</v>
      </c>
      <c r="Y120" s="32">
        <v>3.4877826219203087</v>
      </c>
      <c r="Z120" s="32">
        <v>0.23866152417684453</v>
      </c>
    </row>
    <row r="121" spans="1:26" ht="14.25">
      <c r="A121" s="7" t="s">
        <v>68</v>
      </c>
      <c r="B121" s="7" t="s">
        <v>16</v>
      </c>
      <c r="C121" s="31">
        <v>37.95</v>
      </c>
      <c r="D121" s="32">
        <v>0</v>
      </c>
      <c r="E121" s="32">
        <v>22.33</v>
      </c>
      <c r="F121" s="32">
        <v>0</v>
      </c>
      <c r="G121" s="32">
        <v>31.88</v>
      </c>
      <c r="H121" s="32">
        <v>0.76</v>
      </c>
      <c r="I121" s="32">
        <v>6.05</v>
      </c>
      <c r="J121" s="32">
        <v>1.03</v>
      </c>
      <c r="K121" s="32">
        <v>100</v>
      </c>
      <c r="L121" s="32">
        <v>2.9854</v>
      </c>
      <c r="M121" s="32">
        <v>0</v>
      </c>
      <c r="N121" s="32">
        <v>2.0703</v>
      </c>
      <c r="O121" s="32">
        <v>0</v>
      </c>
      <c r="P121" s="32">
        <v>0</v>
      </c>
      <c r="Q121" s="32">
        <v>2.0974</v>
      </c>
      <c r="R121" s="32">
        <v>0.00506</v>
      </c>
      <c r="S121" s="32">
        <v>0.7095</v>
      </c>
      <c r="T121" s="32">
        <v>0.00868</v>
      </c>
      <c r="U121" s="32">
        <v>8</v>
      </c>
      <c r="V121" s="32">
        <v>71.23594742383588</v>
      </c>
      <c r="W121" s="32">
        <v>1.7185748734843596</v>
      </c>
      <c r="X121" s="32">
        <v>24.09740855211765</v>
      </c>
      <c r="Y121" s="32">
        <v>2.948069150562103</v>
      </c>
      <c r="Z121" s="32">
        <v>0.25276995974206423</v>
      </c>
    </row>
    <row r="122" spans="1:26" ht="14.25">
      <c r="A122" s="7" t="s">
        <v>68</v>
      </c>
      <c r="B122" s="7" t="s">
        <v>16</v>
      </c>
      <c r="C122" s="31">
        <v>37.89</v>
      </c>
      <c r="D122" s="32">
        <v>0</v>
      </c>
      <c r="E122" s="32">
        <v>22.19</v>
      </c>
      <c r="F122" s="32">
        <v>0</v>
      </c>
      <c r="G122" s="32">
        <v>31.5</v>
      </c>
      <c r="H122" s="32">
        <v>0.91</v>
      </c>
      <c r="I122" s="32">
        <v>6.19</v>
      </c>
      <c r="J122" s="32">
        <v>1.32</v>
      </c>
      <c r="K122" s="32">
        <v>100</v>
      </c>
      <c r="L122" s="32">
        <v>2.9776</v>
      </c>
      <c r="M122" s="32">
        <v>0</v>
      </c>
      <c r="N122" s="32">
        <v>2.0552</v>
      </c>
      <c r="O122" s="32">
        <v>0</v>
      </c>
      <c r="P122" s="32">
        <v>0</v>
      </c>
      <c r="Q122" s="32">
        <v>2.0703</v>
      </c>
      <c r="R122" s="32">
        <v>0.00606</v>
      </c>
      <c r="S122" s="32">
        <v>0.7252</v>
      </c>
      <c r="T122" s="32">
        <v>0.1111</v>
      </c>
      <c r="U122" s="32">
        <v>8</v>
      </c>
      <c r="V122" s="32">
        <v>69.77284982475061</v>
      </c>
      <c r="W122" s="32">
        <v>2.042329468859531</v>
      </c>
      <c r="X122" s="32">
        <v>24.44055001348072</v>
      </c>
      <c r="Y122" s="32">
        <v>3.74427069290914</v>
      </c>
      <c r="Z122" s="32">
        <v>0.25941692005008044</v>
      </c>
    </row>
    <row r="123" spans="1:26" ht="14.25">
      <c r="A123" s="7" t="s">
        <v>68</v>
      </c>
      <c r="B123" s="7" t="s">
        <v>16</v>
      </c>
      <c r="C123" s="31">
        <v>37.95</v>
      </c>
      <c r="D123" s="32">
        <v>0</v>
      </c>
      <c r="E123" s="32">
        <v>21.5</v>
      </c>
      <c r="F123" s="32">
        <v>0</v>
      </c>
      <c r="G123" s="32">
        <v>32.72</v>
      </c>
      <c r="H123" s="32">
        <v>1.35</v>
      </c>
      <c r="I123" s="32">
        <v>5.09</v>
      </c>
      <c r="J123" s="32">
        <v>1.39</v>
      </c>
      <c r="K123" s="32">
        <v>100</v>
      </c>
      <c r="L123" s="32">
        <v>3.0097</v>
      </c>
      <c r="M123" s="32">
        <v>0</v>
      </c>
      <c r="N123" s="32">
        <v>2.0096</v>
      </c>
      <c r="O123" s="32">
        <v>0</v>
      </c>
      <c r="P123" s="32">
        <v>0</v>
      </c>
      <c r="Q123" s="32">
        <v>2.1702</v>
      </c>
      <c r="R123" s="32">
        <v>0.00907</v>
      </c>
      <c r="S123" s="32">
        <v>0.6018</v>
      </c>
      <c r="T123" s="32">
        <v>0.1181</v>
      </c>
      <c r="U123" s="32">
        <v>8</v>
      </c>
      <c r="V123" s="32">
        <v>72.80595813204509</v>
      </c>
      <c r="W123" s="32">
        <v>3.0428073000536773</v>
      </c>
      <c r="X123" s="32">
        <v>20.189210950080515</v>
      </c>
      <c r="Y123" s="32">
        <v>3.9620236178207193</v>
      </c>
      <c r="Z123" s="32">
        <v>0.21709956709956713</v>
      </c>
    </row>
    <row r="124" spans="1:26" ht="14.25">
      <c r="A124" s="7" t="s">
        <v>68</v>
      </c>
      <c r="B124" s="7" t="s">
        <v>16</v>
      </c>
      <c r="C124" s="31">
        <v>37.98</v>
      </c>
      <c r="D124" s="32">
        <v>0</v>
      </c>
      <c r="E124" s="32">
        <v>22.34</v>
      </c>
      <c r="F124" s="32">
        <v>0</v>
      </c>
      <c r="G124" s="32">
        <v>31.08</v>
      </c>
      <c r="H124" s="32">
        <v>0.61</v>
      </c>
      <c r="I124" s="32">
        <v>6.72</v>
      </c>
      <c r="J124" s="32">
        <v>1.28</v>
      </c>
      <c r="K124" s="32">
        <v>100.001</v>
      </c>
      <c r="L124" s="32">
        <v>2.9728</v>
      </c>
      <c r="M124" s="32">
        <v>0</v>
      </c>
      <c r="N124" s="32">
        <v>2.0608</v>
      </c>
      <c r="O124" s="32">
        <v>0</v>
      </c>
      <c r="P124" s="32">
        <v>0</v>
      </c>
      <c r="Q124" s="32">
        <v>2.0345</v>
      </c>
      <c r="R124" s="32">
        <v>0.00404</v>
      </c>
      <c r="S124" s="32">
        <v>0.7841</v>
      </c>
      <c r="T124" s="32">
        <v>0.1073</v>
      </c>
      <c r="U124" s="32">
        <v>8</v>
      </c>
      <c r="V124" s="32">
        <v>68.58712874624953</v>
      </c>
      <c r="W124" s="32">
        <v>1.361966085695985</v>
      </c>
      <c r="X124" s="32">
        <v>26.43360415332232</v>
      </c>
      <c r="Y124" s="32">
        <v>3.6173010147321585</v>
      </c>
      <c r="Z124" s="32">
        <v>0.27818775278507063</v>
      </c>
    </row>
    <row r="125" spans="1:26" ht="14.25">
      <c r="A125" s="7" t="s">
        <v>68</v>
      </c>
      <c r="B125" s="7" t="s">
        <v>16</v>
      </c>
      <c r="C125" s="31">
        <v>38.5</v>
      </c>
      <c r="D125" s="32">
        <v>0</v>
      </c>
      <c r="E125" s="32">
        <v>22.58</v>
      </c>
      <c r="F125" s="32">
        <v>0</v>
      </c>
      <c r="G125" s="32">
        <v>29.04</v>
      </c>
      <c r="H125" s="32">
        <v>0.63</v>
      </c>
      <c r="I125" s="32">
        <v>8.01</v>
      </c>
      <c r="J125" s="32">
        <v>1.24</v>
      </c>
      <c r="K125" s="32">
        <v>100</v>
      </c>
      <c r="L125" s="32">
        <v>2.9844</v>
      </c>
      <c r="M125" s="32">
        <v>0</v>
      </c>
      <c r="N125" s="32">
        <v>2.0629</v>
      </c>
      <c r="O125" s="32">
        <v>0</v>
      </c>
      <c r="P125" s="32">
        <v>0</v>
      </c>
      <c r="Q125" s="32">
        <v>1.8826</v>
      </c>
      <c r="R125" s="32">
        <v>0.00414</v>
      </c>
      <c r="S125" s="32">
        <v>0.9256</v>
      </c>
      <c r="T125" s="32">
        <v>0.103</v>
      </c>
      <c r="U125" s="32">
        <v>8</v>
      </c>
      <c r="V125" s="32">
        <v>63.76075323443744</v>
      </c>
      <c r="W125" s="32">
        <v>1.402154033732981</v>
      </c>
      <c r="X125" s="32">
        <v>31.34864187495766</v>
      </c>
      <c r="Y125" s="32">
        <v>3.488450856871909</v>
      </c>
      <c r="Z125" s="32">
        <v>0.3296061534078769</v>
      </c>
    </row>
    <row r="126" spans="1:26" ht="14.25">
      <c r="A126" s="7" t="s">
        <v>68</v>
      </c>
      <c r="B126" s="7" t="s">
        <v>16</v>
      </c>
      <c r="C126" s="31">
        <v>38.13</v>
      </c>
      <c r="D126" s="32">
        <v>0</v>
      </c>
      <c r="E126" s="32">
        <v>22.75</v>
      </c>
      <c r="F126" s="32">
        <v>0</v>
      </c>
      <c r="G126" s="32">
        <v>29.89</v>
      </c>
      <c r="H126" s="32">
        <v>0.68</v>
      </c>
      <c r="I126" s="32">
        <v>7.28</v>
      </c>
      <c r="J126" s="32">
        <v>1.26</v>
      </c>
      <c r="K126" s="32">
        <v>99.99</v>
      </c>
      <c r="L126" s="32">
        <v>2.9697</v>
      </c>
      <c r="M126" s="32">
        <v>0</v>
      </c>
      <c r="N126" s="32">
        <v>2.0882</v>
      </c>
      <c r="O126" s="32">
        <v>0</v>
      </c>
      <c r="P126" s="32">
        <v>0</v>
      </c>
      <c r="Q126" s="32">
        <v>1.9469</v>
      </c>
      <c r="R126" s="32">
        <v>0.00449</v>
      </c>
      <c r="S126" s="32">
        <v>0.8452</v>
      </c>
      <c r="T126" s="32">
        <v>0.1051</v>
      </c>
      <c r="U126" s="32">
        <v>8</v>
      </c>
      <c r="V126" s="32">
        <v>66.17382142007409</v>
      </c>
      <c r="W126" s="32">
        <v>1.5261207980694063</v>
      </c>
      <c r="X126" s="32">
        <v>28.72777947724414</v>
      </c>
      <c r="Y126" s="32">
        <v>3.5722783046123516</v>
      </c>
      <c r="Z126" s="32">
        <v>0.30271122094480857</v>
      </c>
    </row>
    <row r="127" spans="1:26" ht="14.25">
      <c r="A127" s="7" t="s">
        <v>68</v>
      </c>
      <c r="B127" s="7" t="s">
        <v>16</v>
      </c>
      <c r="C127" s="31">
        <v>38.49</v>
      </c>
      <c r="D127" s="32">
        <v>0</v>
      </c>
      <c r="E127" s="32">
        <v>22.32</v>
      </c>
      <c r="F127" s="32">
        <v>0</v>
      </c>
      <c r="G127" s="32">
        <v>29.57</v>
      </c>
      <c r="H127" s="32">
        <v>0.66</v>
      </c>
      <c r="I127" s="32">
        <v>7.78</v>
      </c>
      <c r="J127" s="32">
        <v>1.18</v>
      </c>
      <c r="K127" s="32">
        <v>100</v>
      </c>
      <c r="L127" s="32">
        <v>2.9911</v>
      </c>
      <c r="M127" s="32">
        <v>0</v>
      </c>
      <c r="N127" s="32">
        <v>2.0442</v>
      </c>
      <c r="O127" s="32">
        <v>0</v>
      </c>
      <c r="P127" s="32">
        <v>0</v>
      </c>
      <c r="Q127" s="32">
        <v>1.9217</v>
      </c>
      <c r="R127" s="32">
        <v>0.00434</v>
      </c>
      <c r="S127" s="32">
        <v>0.9013</v>
      </c>
      <c r="T127" s="32">
        <v>0.00982</v>
      </c>
      <c r="U127" s="32">
        <v>8</v>
      </c>
      <c r="V127" s="32">
        <v>64.82156108749916</v>
      </c>
      <c r="W127" s="32">
        <v>1.4639411725021927</v>
      </c>
      <c r="X127" s="32">
        <v>30.402077851986782</v>
      </c>
      <c r="Y127" s="32">
        <v>3.3124198880118736</v>
      </c>
      <c r="Z127" s="32">
        <v>0.3192702798441374</v>
      </c>
    </row>
    <row r="128" spans="1:30" ht="14.25">
      <c r="A128" s="33" t="s">
        <v>75</v>
      </c>
      <c r="B128" s="33" t="s">
        <v>16</v>
      </c>
      <c r="C128" s="8">
        <v>38.31</v>
      </c>
      <c r="D128" s="8">
        <v>0</v>
      </c>
      <c r="E128" s="8">
        <v>21.39</v>
      </c>
      <c r="F128" s="8">
        <v>0</v>
      </c>
      <c r="G128" s="8">
        <v>29.05</v>
      </c>
      <c r="H128" s="8">
        <v>3.34</v>
      </c>
      <c r="I128" s="8">
        <v>5.54</v>
      </c>
      <c r="J128" s="8">
        <v>2.37</v>
      </c>
      <c r="K128" s="8">
        <v>100</v>
      </c>
      <c r="L128" s="8">
        <v>3.021</v>
      </c>
      <c r="M128" s="8">
        <v>0</v>
      </c>
      <c r="N128" s="8">
        <v>1.988</v>
      </c>
      <c r="O128" s="8">
        <v>0</v>
      </c>
      <c r="P128" s="8">
        <v>0</v>
      </c>
      <c r="Q128" s="8">
        <v>1.916</v>
      </c>
      <c r="R128" s="8">
        <v>0.223</v>
      </c>
      <c r="S128" s="8">
        <v>0.651</v>
      </c>
      <c r="T128" s="8">
        <v>0.2</v>
      </c>
      <c r="U128" s="8">
        <v>8</v>
      </c>
      <c r="V128" s="8">
        <v>64.08026755852842</v>
      </c>
      <c r="W128" s="8">
        <v>7.45819397993311</v>
      </c>
      <c r="X128" s="8">
        <v>21.77257525083612</v>
      </c>
      <c r="Y128" s="8">
        <v>6.688963210702341</v>
      </c>
      <c r="Z128" s="8">
        <v>0.2536034281262174</v>
      </c>
      <c r="AA128" s="8"/>
      <c r="AB128" s="8"/>
      <c r="AC128" s="8"/>
      <c r="AD128" s="8"/>
    </row>
    <row r="129" spans="1:30" ht="14.25">
      <c r="A129" s="33" t="s">
        <v>75</v>
      </c>
      <c r="B129" s="33" t="s">
        <v>16</v>
      </c>
      <c r="C129" s="8">
        <v>38.16</v>
      </c>
      <c r="D129" s="8">
        <v>0</v>
      </c>
      <c r="E129" s="8">
        <v>21.68</v>
      </c>
      <c r="F129" s="8">
        <v>0</v>
      </c>
      <c r="G129" s="8">
        <v>28.78</v>
      </c>
      <c r="H129" s="8">
        <v>3.48</v>
      </c>
      <c r="I129" s="8">
        <v>5.48</v>
      </c>
      <c r="J129" s="8">
        <v>2.42</v>
      </c>
      <c r="K129" s="8">
        <v>100</v>
      </c>
      <c r="L129" s="8">
        <v>3.008</v>
      </c>
      <c r="M129" s="8">
        <v>0</v>
      </c>
      <c r="N129" s="8">
        <v>2.014</v>
      </c>
      <c r="O129" s="8">
        <v>0</v>
      </c>
      <c r="P129" s="8">
        <v>0</v>
      </c>
      <c r="Q129" s="8">
        <v>1.897</v>
      </c>
      <c r="R129" s="8">
        <v>0.232</v>
      </c>
      <c r="S129" s="8">
        <v>0.644</v>
      </c>
      <c r="T129" s="8">
        <v>0.204</v>
      </c>
      <c r="U129" s="8">
        <v>8</v>
      </c>
      <c r="V129" s="8">
        <v>63.72186765199865</v>
      </c>
      <c r="W129" s="8">
        <v>7.793080282163251</v>
      </c>
      <c r="X129" s="8">
        <v>21.632515955660057</v>
      </c>
      <c r="Y129" s="8">
        <v>6.85253611017803</v>
      </c>
      <c r="Z129" s="8">
        <v>0.2534435261707989</v>
      </c>
      <c r="AA129" s="8"/>
      <c r="AB129" s="8"/>
      <c r="AC129" s="8"/>
      <c r="AD129" s="8"/>
    </row>
    <row r="130" spans="1:30" ht="14.25">
      <c r="A130" s="33" t="s">
        <v>75</v>
      </c>
      <c r="B130" s="33" t="s">
        <v>16</v>
      </c>
      <c r="C130" s="8">
        <v>38.59</v>
      </c>
      <c r="D130" s="8">
        <v>0</v>
      </c>
      <c r="E130" s="8">
        <v>21.79</v>
      </c>
      <c r="F130" s="8">
        <v>0</v>
      </c>
      <c r="G130" s="8">
        <v>27.94</v>
      </c>
      <c r="H130" s="8">
        <v>3.27</v>
      </c>
      <c r="I130" s="8">
        <v>6</v>
      </c>
      <c r="J130" s="8">
        <v>2.4</v>
      </c>
      <c r="K130" s="8">
        <v>99.99</v>
      </c>
      <c r="L130" s="8">
        <v>3.029</v>
      </c>
      <c r="M130" s="8">
        <v>0</v>
      </c>
      <c r="N130" s="8">
        <v>2.016</v>
      </c>
      <c r="O130" s="8">
        <v>0</v>
      </c>
      <c r="P130" s="8">
        <v>0</v>
      </c>
      <c r="Q130" s="8">
        <v>1.834</v>
      </c>
      <c r="R130" s="8">
        <v>0.217</v>
      </c>
      <c r="S130" s="8">
        <v>0.702</v>
      </c>
      <c r="T130" s="8">
        <v>0.202</v>
      </c>
      <c r="U130" s="8">
        <v>8</v>
      </c>
      <c r="V130" s="8">
        <v>62.06429780033841</v>
      </c>
      <c r="W130" s="8">
        <v>7.343485617597293</v>
      </c>
      <c r="X130" s="8">
        <v>23.756345177664972</v>
      </c>
      <c r="Y130" s="8">
        <v>6.835871404399324</v>
      </c>
      <c r="Z130" s="8">
        <v>0.27681388012618297</v>
      </c>
      <c r="AA130" s="8"/>
      <c r="AB130" s="8"/>
      <c r="AC130" s="8"/>
      <c r="AD130" s="8"/>
    </row>
    <row r="131" spans="1:30" ht="14.25">
      <c r="A131" s="33" t="s">
        <v>75</v>
      </c>
      <c r="B131" s="33" t="s">
        <v>16</v>
      </c>
      <c r="C131" s="8">
        <v>38.39</v>
      </c>
      <c r="D131" s="8">
        <v>0</v>
      </c>
      <c r="E131" s="8">
        <v>21.83</v>
      </c>
      <c r="F131" s="8">
        <v>0</v>
      </c>
      <c r="G131" s="8">
        <v>28.13</v>
      </c>
      <c r="H131" s="8">
        <v>3.19</v>
      </c>
      <c r="I131" s="8">
        <v>5.76</v>
      </c>
      <c r="J131" s="8">
        <v>2.69</v>
      </c>
      <c r="K131" s="8">
        <v>99.99</v>
      </c>
      <c r="L131" s="8">
        <v>3.016</v>
      </c>
      <c r="M131" s="8">
        <v>0</v>
      </c>
      <c r="N131" s="8">
        <v>2.022</v>
      </c>
      <c r="O131" s="8">
        <v>0</v>
      </c>
      <c r="P131" s="8">
        <v>0</v>
      </c>
      <c r="Q131" s="8">
        <v>1.848</v>
      </c>
      <c r="R131" s="8">
        <v>0.212</v>
      </c>
      <c r="S131" s="8">
        <v>0.675</v>
      </c>
      <c r="T131" s="8">
        <v>0.226</v>
      </c>
      <c r="U131" s="8">
        <v>8</v>
      </c>
      <c r="V131" s="8">
        <v>62.4113475177305</v>
      </c>
      <c r="W131" s="8">
        <v>7.159743329956095</v>
      </c>
      <c r="X131" s="8">
        <v>22.796352583586625</v>
      </c>
      <c r="Y131" s="8">
        <v>7.632556568726781</v>
      </c>
      <c r="Z131" s="8">
        <v>0.267538644470868</v>
      </c>
      <c r="AA131" s="8"/>
      <c r="AB131" s="8"/>
      <c r="AC131" s="8"/>
      <c r="AD131" s="8"/>
    </row>
    <row r="132" spans="1:30" ht="14.25">
      <c r="A132" s="33" t="s">
        <v>75</v>
      </c>
      <c r="B132" s="33" t="s">
        <v>16</v>
      </c>
      <c r="C132" s="8">
        <v>38.01</v>
      </c>
      <c r="D132" s="8">
        <v>0</v>
      </c>
      <c r="E132" s="8">
        <v>21.98</v>
      </c>
      <c r="F132" s="8">
        <v>0</v>
      </c>
      <c r="G132" s="8">
        <v>28.86</v>
      </c>
      <c r="H132" s="8">
        <v>3.2</v>
      </c>
      <c r="I132" s="8">
        <v>5.4</v>
      </c>
      <c r="J132" s="8">
        <v>2.55</v>
      </c>
      <c r="K132" s="8">
        <v>100</v>
      </c>
      <c r="L132" s="8">
        <v>2.995</v>
      </c>
      <c r="M132" s="8">
        <v>0</v>
      </c>
      <c r="N132" s="8">
        <v>2.041</v>
      </c>
      <c r="O132" s="8">
        <v>0</v>
      </c>
      <c r="P132" s="8">
        <v>0</v>
      </c>
      <c r="Q132" s="8">
        <v>1.902</v>
      </c>
      <c r="R132" s="8">
        <v>0.214</v>
      </c>
      <c r="S132" s="8">
        <v>0.634</v>
      </c>
      <c r="T132" s="8">
        <v>0.215</v>
      </c>
      <c r="U132" s="8">
        <v>8</v>
      </c>
      <c r="V132" s="8">
        <v>64.14839797639124</v>
      </c>
      <c r="W132" s="8">
        <v>7.217537942664419</v>
      </c>
      <c r="X132" s="8">
        <v>21.382799325463743</v>
      </c>
      <c r="Y132" s="8">
        <v>7.251264755480608</v>
      </c>
      <c r="Z132" s="8">
        <v>0.25</v>
      </c>
      <c r="AA132" s="8"/>
      <c r="AB132" s="8"/>
      <c r="AC132" s="8"/>
      <c r="AD132" s="8"/>
    </row>
    <row r="133" spans="1:30" ht="14.25">
      <c r="A133" s="33" t="s">
        <v>75</v>
      </c>
      <c r="B133" s="33" t="s">
        <v>16</v>
      </c>
      <c r="C133" s="8">
        <v>38.31</v>
      </c>
      <c r="D133" s="8">
        <v>0</v>
      </c>
      <c r="E133" s="8">
        <v>21.87</v>
      </c>
      <c r="F133" s="8">
        <v>0</v>
      </c>
      <c r="G133" s="8">
        <v>28.39</v>
      </c>
      <c r="H133" s="8">
        <v>3.39</v>
      </c>
      <c r="I133" s="8">
        <v>5.66</v>
      </c>
      <c r="J133" s="8">
        <v>2.39</v>
      </c>
      <c r="K133" s="8">
        <v>100.01</v>
      </c>
      <c r="L133" s="8">
        <v>3.014</v>
      </c>
      <c r="M133" s="8">
        <v>0</v>
      </c>
      <c r="N133" s="8">
        <v>2.028</v>
      </c>
      <c r="O133" s="8">
        <v>0</v>
      </c>
      <c r="P133" s="8">
        <v>0</v>
      </c>
      <c r="Q133" s="8">
        <v>1.868</v>
      </c>
      <c r="R133" s="8">
        <v>0.226</v>
      </c>
      <c r="S133" s="8">
        <v>0.664</v>
      </c>
      <c r="T133" s="8">
        <v>0.201</v>
      </c>
      <c r="U133" s="8">
        <v>8</v>
      </c>
      <c r="V133" s="8">
        <v>63.129435620141926</v>
      </c>
      <c r="W133" s="8">
        <v>7.6377154444068935</v>
      </c>
      <c r="X133" s="8">
        <v>22.44001351808043</v>
      </c>
      <c r="Y133" s="8">
        <v>6.792835417370732</v>
      </c>
      <c r="Z133" s="8">
        <v>0.26224328593996843</v>
      </c>
      <c r="AA133" s="8"/>
      <c r="AB133" s="8"/>
      <c r="AC133" s="8"/>
      <c r="AD133" s="8"/>
    </row>
    <row r="134" spans="1:30" ht="14.25">
      <c r="A134" s="33" t="s">
        <v>75</v>
      </c>
      <c r="B134" s="33" t="s">
        <v>16</v>
      </c>
      <c r="C134" s="8">
        <v>37.79</v>
      </c>
      <c r="D134" s="8">
        <v>0</v>
      </c>
      <c r="E134" s="8">
        <v>22.39</v>
      </c>
      <c r="F134" s="8">
        <v>0</v>
      </c>
      <c r="G134" s="8">
        <v>28.22</v>
      </c>
      <c r="H134" s="8">
        <v>3.54</v>
      </c>
      <c r="I134" s="8">
        <v>5.7</v>
      </c>
      <c r="J134" s="8">
        <v>2.35</v>
      </c>
      <c r="K134" s="8">
        <v>99.99</v>
      </c>
      <c r="L134" s="8">
        <v>2.97</v>
      </c>
      <c r="M134" s="8">
        <v>0</v>
      </c>
      <c r="N134" s="8">
        <v>2.074</v>
      </c>
      <c r="O134" s="8">
        <v>0</v>
      </c>
      <c r="P134" s="8">
        <v>0</v>
      </c>
      <c r="Q134" s="8">
        <v>1.855</v>
      </c>
      <c r="R134" s="8">
        <v>0.236</v>
      </c>
      <c r="S134" s="8">
        <v>0.668</v>
      </c>
      <c r="T134" s="8">
        <v>0.198</v>
      </c>
      <c r="U134" s="8">
        <v>8</v>
      </c>
      <c r="V134" s="8">
        <v>62.73249915454853</v>
      </c>
      <c r="W134" s="8">
        <v>7.981061887047683</v>
      </c>
      <c r="X134" s="8">
        <v>22.590463307406154</v>
      </c>
      <c r="Y134" s="8">
        <v>6.695975650997632</v>
      </c>
      <c r="Z134" s="8">
        <v>0.26476416963931826</v>
      </c>
      <c r="AA134" s="8"/>
      <c r="AB134" s="8"/>
      <c r="AC134" s="8"/>
      <c r="AD134" s="8"/>
    </row>
    <row r="135" spans="1:30" ht="14.25">
      <c r="A135" s="33" t="s">
        <v>75</v>
      </c>
      <c r="B135" s="33" t="s">
        <v>16</v>
      </c>
      <c r="C135" s="8">
        <v>37.71</v>
      </c>
      <c r="D135" s="8">
        <v>0</v>
      </c>
      <c r="E135" s="8">
        <v>22.04</v>
      </c>
      <c r="F135" s="8">
        <v>0</v>
      </c>
      <c r="G135" s="8">
        <v>28.8</v>
      </c>
      <c r="H135" s="8">
        <v>3.3</v>
      </c>
      <c r="I135" s="8">
        <v>5.72</v>
      </c>
      <c r="J135" s="8">
        <v>2.43</v>
      </c>
      <c r="K135" s="8">
        <v>100</v>
      </c>
      <c r="L135" s="8">
        <v>2.966</v>
      </c>
      <c r="M135" s="8">
        <v>0</v>
      </c>
      <c r="N135" s="8">
        <v>2.043</v>
      </c>
      <c r="O135" s="8">
        <v>0</v>
      </c>
      <c r="P135" s="8">
        <v>0.024</v>
      </c>
      <c r="Q135" s="8">
        <v>1.871</v>
      </c>
      <c r="R135" s="8">
        <v>0.22</v>
      </c>
      <c r="S135" s="8">
        <v>0.671</v>
      </c>
      <c r="T135" s="8">
        <v>0.205</v>
      </c>
      <c r="U135" s="8">
        <v>8</v>
      </c>
      <c r="V135" s="8">
        <v>63.06033029996628</v>
      </c>
      <c r="W135" s="8">
        <v>7.414897202561509</v>
      </c>
      <c r="X135" s="8">
        <v>22.615436467812604</v>
      </c>
      <c r="Y135" s="8">
        <v>6.9093360296595865</v>
      </c>
      <c r="Z135" s="8">
        <v>0.2639653815892998</v>
      </c>
      <c r="AA135" s="8"/>
      <c r="AB135" s="8"/>
      <c r="AC135" s="8"/>
      <c r="AD135" s="8"/>
    </row>
    <row r="136" spans="1:30" ht="14.25">
      <c r="A136" s="33" t="s">
        <v>75</v>
      </c>
      <c r="B136" s="33" t="s">
        <v>16</v>
      </c>
      <c r="C136" s="8">
        <v>37.43</v>
      </c>
      <c r="D136" s="8">
        <v>0</v>
      </c>
      <c r="E136" s="8">
        <v>21.99</v>
      </c>
      <c r="F136" s="8">
        <v>0</v>
      </c>
      <c r="G136" s="8">
        <v>29.11</v>
      </c>
      <c r="H136" s="8">
        <v>3.28</v>
      </c>
      <c r="I136" s="8">
        <v>5.76</v>
      </c>
      <c r="J136" s="8">
        <v>2.44</v>
      </c>
      <c r="K136" s="8">
        <v>100.01</v>
      </c>
      <c r="L136" s="8">
        <v>2.945</v>
      </c>
      <c r="M136" s="8">
        <v>0</v>
      </c>
      <c r="N136" s="8">
        <v>2.039</v>
      </c>
      <c r="O136" s="8">
        <v>0</v>
      </c>
      <c r="P136" s="8">
        <v>0.07</v>
      </c>
      <c r="Q136" s="8">
        <v>1.845</v>
      </c>
      <c r="R136" s="8">
        <v>0.219</v>
      </c>
      <c r="S136" s="8">
        <v>0.676</v>
      </c>
      <c r="T136" s="8">
        <v>0.206</v>
      </c>
      <c r="U136" s="8">
        <v>8</v>
      </c>
      <c r="V136" s="8">
        <v>62.627291242362524</v>
      </c>
      <c r="W136" s="8">
        <v>7.433808553971486</v>
      </c>
      <c r="X136" s="8">
        <v>22.946367956551256</v>
      </c>
      <c r="Y136" s="8">
        <v>6.992532247114731</v>
      </c>
      <c r="Z136" s="8">
        <v>0.26814756049186833</v>
      </c>
      <c r="AA136" s="8"/>
      <c r="AB136" s="8"/>
      <c r="AC136" s="8"/>
      <c r="AD136" s="8"/>
    </row>
    <row r="137" spans="1:30" ht="14.25">
      <c r="A137" s="33" t="s">
        <v>75</v>
      </c>
      <c r="B137" s="33" t="s">
        <v>16</v>
      </c>
      <c r="C137" s="8">
        <v>37.7</v>
      </c>
      <c r="D137" s="8">
        <v>0</v>
      </c>
      <c r="E137" s="8">
        <v>21.79</v>
      </c>
      <c r="F137" s="8">
        <v>0</v>
      </c>
      <c r="G137" s="8">
        <v>28.91</v>
      </c>
      <c r="H137" s="8">
        <v>3.32</v>
      </c>
      <c r="I137" s="8">
        <v>5.75</v>
      </c>
      <c r="J137" s="8">
        <v>2.55</v>
      </c>
      <c r="K137" s="8">
        <v>100.02</v>
      </c>
      <c r="L137" s="8">
        <v>2.966</v>
      </c>
      <c r="M137" s="8">
        <v>0</v>
      </c>
      <c r="N137" s="8">
        <v>2.021</v>
      </c>
      <c r="O137" s="8">
        <v>0</v>
      </c>
      <c r="P137" s="8">
        <v>0.047</v>
      </c>
      <c r="Q137" s="8">
        <v>1.856</v>
      </c>
      <c r="R137" s="8">
        <v>0.221</v>
      </c>
      <c r="S137" s="8">
        <v>0.674</v>
      </c>
      <c r="T137" s="8">
        <v>0.215</v>
      </c>
      <c r="U137" s="8">
        <v>8</v>
      </c>
      <c r="V137" s="8">
        <v>62.57585974376265</v>
      </c>
      <c r="W137" s="8">
        <v>7.451112609575186</v>
      </c>
      <c r="X137" s="8">
        <v>22.724207687120703</v>
      </c>
      <c r="Y137" s="8">
        <v>7.24881995954147</v>
      </c>
      <c r="Z137" s="8">
        <v>0.266403162055336</v>
      </c>
      <c r="AA137" s="8"/>
      <c r="AB137" s="8"/>
      <c r="AC137" s="8"/>
      <c r="AD137" s="8"/>
    </row>
    <row r="138" spans="1:30" ht="14.25">
      <c r="A138" s="33" t="s">
        <v>75</v>
      </c>
      <c r="B138" s="33" t="s">
        <v>16</v>
      </c>
      <c r="C138" s="8">
        <v>38.16</v>
      </c>
      <c r="D138" s="8">
        <v>0</v>
      </c>
      <c r="E138" s="8">
        <v>22.18</v>
      </c>
      <c r="F138" s="8">
        <v>0</v>
      </c>
      <c r="G138" s="8">
        <v>28.7</v>
      </c>
      <c r="H138" s="8">
        <v>3.13</v>
      </c>
      <c r="I138" s="8">
        <v>5.5</v>
      </c>
      <c r="J138" s="8">
        <v>2.33</v>
      </c>
      <c r="K138" s="8">
        <v>100</v>
      </c>
      <c r="L138" s="8">
        <v>3.003</v>
      </c>
      <c r="M138" s="8">
        <v>0</v>
      </c>
      <c r="N138" s="8">
        <v>2.057</v>
      </c>
      <c r="O138" s="8">
        <v>0</v>
      </c>
      <c r="P138" s="8">
        <v>0</v>
      </c>
      <c r="Q138" s="8">
        <v>1.889</v>
      </c>
      <c r="R138" s="8">
        <v>0.209</v>
      </c>
      <c r="S138" s="8">
        <v>0.645</v>
      </c>
      <c r="T138" s="8">
        <v>0.196</v>
      </c>
      <c r="U138" s="8">
        <v>8</v>
      </c>
      <c r="V138" s="8">
        <v>64.2735624362028</v>
      </c>
      <c r="W138" s="8">
        <v>7.111262334127254</v>
      </c>
      <c r="X138" s="8">
        <v>21.946240217761144</v>
      </c>
      <c r="Y138" s="8">
        <v>6.668935011908812</v>
      </c>
      <c r="Z138" s="8">
        <v>0.2545382794001579</v>
      </c>
      <c r="AA138" s="8"/>
      <c r="AB138" s="8"/>
      <c r="AC138" s="8"/>
      <c r="AD138" s="8"/>
    </row>
    <row r="139" spans="1:30" ht="14.25">
      <c r="A139" s="33" t="s">
        <v>75</v>
      </c>
      <c r="B139" s="33" t="s">
        <v>16</v>
      </c>
      <c r="C139" s="8">
        <v>38.35</v>
      </c>
      <c r="D139" s="8">
        <v>0</v>
      </c>
      <c r="E139" s="8">
        <v>22.11</v>
      </c>
      <c r="F139" s="8">
        <v>0</v>
      </c>
      <c r="G139" s="8">
        <v>28.23</v>
      </c>
      <c r="H139" s="8">
        <v>3.57</v>
      </c>
      <c r="I139" s="8">
        <v>5.51</v>
      </c>
      <c r="J139" s="8">
        <v>2.22</v>
      </c>
      <c r="K139" s="8">
        <v>99.99</v>
      </c>
      <c r="L139" s="8">
        <v>3.019</v>
      </c>
      <c r="M139" s="8">
        <v>0</v>
      </c>
      <c r="N139" s="8">
        <v>2.051</v>
      </c>
      <c r="O139" s="8">
        <v>0</v>
      </c>
      <c r="P139" s="8">
        <v>0</v>
      </c>
      <c r="Q139" s="8">
        <v>1.858</v>
      </c>
      <c r="R139" s="8">
        <v>0.238</v>
      </c>
      <c r="S139" s="8">
        <v>0.647</v>
      </c>
      <c r="T139" s="8">
        <v>0.187</v>
      </c>
      <c r="U139" s="8">
        <v>8</v>
      </c>
      <c r="V139" s="8">
        <v>63.41296928327645</v>
      </c>
      <c r="W139" s="8">
        <v>8.122866894197951</v>
      </c>
      <c r="X139" s="8">
        <v>22.081911262798634</v>
      </c>
      <c r="Y139" s="8">
        <v>6.382252559726963</v>
      </c>
      <c r="Z139" s="8">
        <v>0.25828343313373253</v>
      </c>
      <c r="AA139" s="8"/>
      <c r="AB139" s="8"/>
      <c r="AC139" s="8"/>
      <c r="AD139" s="8"/>
    </row>
    <row r="140" spans="1:30" ht="14.25">
      <c r="A140" s="33" t="s">
        <v>75</v>
      </c>
      <c r="B140" s="33" t="s">
        <v>16</v>
      </c>
      <c r="C140" s="8">
        <v>37.89</v>
      </c>
      <c r="D140" s="8">
        <v>0</v>
      </c>
      <c r="E140" s="8">
        <v>22.27</v>
      </c>
      <c r="F140" s="8">
        <v>0</v>
      </c>
      <c r="G140" s="8">
        <v>28.29</v>
      </c>
      <c r="H140" s="8">
        <v>3.39</v>
      </c>
      <c r="I140" s="8">
        <v>5.76</v>
      </c>
      <c r="J140" s="8">
        <v>2.39</v>
      </c>
      <c r="K140" s="8">
        <v>99.99</v>
      </c>
      <c r="L140" s="8">
        <v>2.977</v>
      </c>
      <c r="M140" s="8">
        <v>0</v>
      </c>
      <c r="N140" s="8">
        <v>2.062</v>
      </c>
      <c r="O140" s="8">
        <v>0</v>
      </c>
      <c r="P140" s="8">
        <v>0</v>
      </c>
      <c r="Q140" s="8">
        <v>1.859</v>
      </c>
      <c r="R140" s="8">
        <v>0.226</v>
      </c>
      <c r="S140" s="8">
        <v>0.675</v>
      </c>
      <c r="T140" s="8">
        <v>0.201</v>
      </c>
      <c r="U140" s="8">
        <v>8</v>
      </c>
      <c r="V140" s="8">
        <v>62.78284363390747</v>
      </c>
      <c r="W140" s="8">
        <v>7.632556568726782</v>
      </c>
      <c r="X140" s="8">
        <v>22.79635258358663</v>
      </c>
      <c r="Y140" s="8">
        <v>6.788247213779129</v>
      </c>
      <c r="Z140" s="8">
        <v>0.2663772691397001</v>
      </c>
      <c r="AA140" s="8"/>
      <c r="AB140" s="8"/>
      <c r="AC140" s="8"/>
      <c r="AD140" s="8"/>
    </row>
    <row r="141" spans="1:26" ht="14.25">
      <c r="A141" s="23" t="s">
        <v>84</v>
      </c>
      <c r="B141" s="23" t="s">
        <v>16</v>
      </c>
      <c r="C141" s="22">
        <v>38.55</v>
      </c>
      <c r="D141" s="22">
        <v>0</v>
      </c>
      <c r="E141" s="22">
        <v>21.26</v>
      </c>
      <c r="F141" s="2">
        <v>0</v>
      </c>
      <c r="G141" s="22">
        <v>31.86</v>
      </c>
      <c r="H141" s="22">
        <v>0.8</v>
      </c>
      <c r="I141" s="22">
        <v>5.74</v>
      </c>
      <c r="J141" s="22">
        <v>1.72</v>
      </c>
      <c r="K141" s="22">
        <v>99.93</v>
      </c>
      <c r="L141" s="22">
        <v>3.0436</v>
      </c>
      <c r="M141" s="22">
        <v>0</v>
      </c>
      <c r="N141" s="22">
        <v>1.9782</v>
      </c>
      <c r="O141" s="2">
        <v>0</v>
      </c>
      <c r="P141" s="22">
        <v>0</v>
      </c>
      <c r="Q141" s="22">
        <v>2.1036</v>
      </c>
      <c r="R141" s="22">
        <v>0.0535</v>
      </c>
      <c r="S141" s="22">
        <v>0.6756</v>
      </c>
      <c r="T141" s="22">
        <v>0.1455</v>
      </c>
      <c r="U141" s="22">
        <v>8</v>
      </c>
      <c r="V141" s="8">
        <f>Q141/($Q141+$R141+$S141+$T141)*100</f>
        <v>70.63326841716473</v>
      </c>
      <c r="W141" s="8">
        <f>R141/($Q141+$R141+$S141+$T141)*100</f>
        <v>1.7963870794439594</v>
      </c>
      <c r="X141" s="8">
        <f>S141/($Q141+$R141+$S141+$T141)*100</f>
        <v>22.684843193875494</v>
      </c>
      <c r="Y141" s="8">
        <f>T141/($Q141+$R141+$S141+$T141)*100</f>
        <v>4.885501309515814</v>
      </c>
      <c r="Z141" s="8">
        <f>S141/(S141+Q141)</f>
        <v>0.24309153713298787</v>
      </c>
    </row>
    <row r="142" spans="1:26" ht="14.25">
      <c r="A142" s="23" t="s">
        <v>84</v>
      </c>
      <c r="B142" s="23" t="s">
        <v>16</v>
      </c>
      <c r="C142" s="22">
        <v>37.85</v>
      </c>
      <c r="D142" s="22">
        <v>0</v>
      </c>
      <c r="E142" s="22">
        <v>21.31</v>
      </c>
      <c r="F142" s="2">
        <v>0</v>
      </c>
      <c r="G142" s="22">
        <v>32.75</v>
      </c>
      <c r="H142" s="22">
        <v>2.65</v>
      </c>
      <c r="I142" s="22">
        <v>3.76</v>
      </c>
      <c r="J142" s="22">
        <v>1.62</v>
      </c>
      <c r="K142" s="22">
        <v>99.94</v>
      </c>
      <c r="L142" s="22">
        <v>3.0298</v>
      </c>
      <c r="M142" s="22">
        <v>0</v>
      </c>
      <c r="N142" s="22">
        <v>2.0104</v>
      </c>
      <c r="O142" s="2">
        <v>0</v>
      </c>
      <c r="P142" s="22">
        <v>0</v>
      </c>
      <c r="Q142" s="22">
        <v>2.1924</v>
      </c>
      <c r="R142" s="22">
        <v>0.1797</v>
      </c>
      <c r="S142" s="22">
        <v>0.4487</v>
      </c>
      <c r="T142" s="22">
        <v>0.1389</v>
      </c>
      <c r="U142" s="22">
        <v>8</v>
      </c>
      <c r="V142" s="8">
        <f aca="true" t="shared" si="0" ref="V142:V149">Q142/($Q142+$R142+$S142+$T142)*100</f>
        <v>74.07507517653816</v>
      </c>
      <c r="W142" s="8">
        <f aca="true" t="shared" si="1" ref="W142:W148">R142/($Q142+$R142+$S142+$T142)*100</f>
        <v>6.071561306889212</v>
      </c>
      <c r="X142" s="8">
        <f aca="true" t="shared" si="2" ref="X142:X149">S142/($Q142+$R142+$S142+$T142)*100</f>
        <v>15.160320302733385</v>
      </c>
      <c r="Y142" s="8">
        <f aca="true" t="shared" si="3" ref="Y142:Y149">T142/($Q142+$R142+$S142+$T142)*100</f>
        <v>4.69304321383924</v>
      </c>
      <c r="Z142" s="8">
        <f aca="true" t="shared" si="4" ref="Z142:Z149">S142/(S142+Q142)</f>
        <v>0.16989133315663926</v>
      </c>
    </row>
    <row r="143" spans="1:26" ht="14.25">
      <c r="A143" s="23" t="s">
        <v>85</v>
      </c>
      <c r="B143" s="23" t="s">
        <v>16</v>
      </c>
      <c r="C143" s="22">
        <v>39.29</v>
      </c>
      <c r="D143" s="22">
        <v>0</v>
      </c>
      <c r="E143" s="22">
        <v>22.58</v>
      </c>
      <c r="F143" s="2">
        <v>0</v>
      </c>
      <c r="G143" s="22">
        <v>30.36</v>
      </c>
      <c r="H143" s="22">
        <v>8.22</v>
      </c>
      <c r="I143" s="22">
        <v>0</v>
      </c>
      <c r="J143" s="22">
        <v>0.27</v>
      </c>
      <c r="K143" s="22">
        <v>100.72</v>
      </c>
      <c r="L143" s="22">
        <v>3.1896</v>
      </c>
      <c r="M143" s="22">
        <v>0</v>
      </c>
      <c r="N143" s="22">
        <v>2.1604</v>
      </c>
      <c r="O143" s="2">
        <v>0</v>
      </c>
      <c r="P143" s="22">
        <v>0</v>
      </c>
      <c r="Q143" s="22">
        <v>2.0612</v>
      </c>
      <c r="R143" s="22">
        <v>0.5652</v>
      </c>
      <c r="S143" s="22">
        <v>0</v>
      </c>
      <c r="T143" s="22">
        <v>0.0235</v>
      </c>
      <c r="U143" s="22">
        <v>8</v>
      </c>
      <c r="V143" s="8">
        <f t="shared" si="0"/>
        <v>77.78406732329522</v>
      </c>
      <c r="W143" s="8">
        <f t="shared" si="1"/>
        <v>21.329106758745617</v>
      </c>
      <c r="X143" s="8">
        <f t="shared" si="2"/>
        <v>0</v>
      </c>
      <c r="Y143" s="8">
        <f t="shared" si="3"/>
        <v>0.8868259179591683</v>
      </c>
      <c r="Z143" s="8">
        <f>S143/(S143+Q143)</f>
        <v>0</v>
      </c>
    </row>
    <row r="144" spans="1:26" ht="14.25">
      <c r="A144" s="23" t="s">
        <v>85</v>
      </c>
      <c r="B144" s="23" t="s">
        <v>16</v>
      </c>
      <c r="C144" s="22">
        <v>39.01</v>
      </c>
      <c r="D144" s="22">
        <v>0</v>
      </c>
      <c r="E144" s="22">
        <v>22.36</v>
      </c>
      <c r="F144" s="2">
        <v>0</v>
      </c>
      <c r="G144" s="22">
        <v>30.56</v>
      </c>
      <c r="H144" s="22">
        <v>8.2</v>
      </c>
      <c r="I144" s="22">
        <v>0.47</v>
      </c>
      <c r="J144" s="22">
        <v>0</v>
      </c>
      <c r="K144" s="22">
        <v>100.6</v>
      </c>
      <c r="L144" s="22">
        <v>3.1662</v>
      </c>
      <c r="M144" s="22">
        <v>0</v>
      </c>
      <c r="N144" s="22">
        <v>2.1389</v>
      </c>
      <c r="O144" s="2">
        <v>0</v>
      </c>
      <c r="P144" s="22">
        <v>0</v>
      </c>
      <c r="Q144" s="22">
        <v>2.0743</v>
      </c>
      <c r="R144" s="22">
        <v>0.5637</v>
      </c>
      <c r="S144" s="22">
        <v>0.0569</v>
      </c>
      <c r="T144" s="22">
        <v>0</v>
      </c>
      <c r="U144" s="22">
        <v>8</v>
      </c>
      <c r="V144" s="8">
        <f t="shared" si="0"/>
        <v>76.97131618984007</v>
      </c>
      <c r="W144" s="8">
        <f t="shared" si="1"/>
        <v>20.917288211065344</v>
      </c>
      <c r="X144" s="8">
        <f t="shared" si="2"/>
        <v>2.111395599094586</v>
      </c>
      <c r="Y144" s="8">
        <f t="shared" si="3"/>
        <v>0</v>
      </c>
      <c r="Z144" s="8">
        <f t="shared" si="4"/>
        <v>0.02669857357357357</v>
      </c>
    </row>
    <row r="145" spans="1:26" ht="14.25">
      <c r="A145" s="23" t="s">
        <v>85</v>
      </c>
      <c r="B145" s="23" t="s">
        <v>16</v>
      </c>
      <c r="C145" s="22">
        <v>38.79</v>
      </c>
      <c r="D145" s="22">
        <v>0</v>
      </c>
      <c r="E145" s="22">
        <v>21.65</v>
      </c>
      <c r="F145" s="2">
        <v>0</v>
      </c>
      <c r="G145" s="22">
        <v>31.68</v>
      </c>
      <c r="H145" s="22">
        <v>8.02</v>
      </c>
      <c r="I145" s="22">
        <v>0</v>
      </c>
      <c r="J145" s="22">
        <v>0.36</v>
      </c>
      <c r="K145" s="22">
        <v>100.5</v>
      </c>
      <c r="L145" s="22">
        <v>3.1672</v>
      </c>
      <c r="M145" s="22">
        <v>0</v>
      </c>
      <c r="N145" s="22">
        <v>2.0834</v>
      </c>
      <c r="O145" s="2">
        <v>0</v>
      </c>
      <c r="P145" s="22">
        <v>0</v>
      </c>
      <c r="Q145" s="22">
        <v>2.1633</v>
      </c>
      <c r="R145" s="22">
        <v>0.5546</v>
      </c>
      <c r="S145" s="22">
        <v>0</v>
      </c>
      <c r="T145" s="22">
        <v>0.0315</v>
      </c>
      <c r="U145" s="22">
        <v>8</v>
      </c>
      <c r="V145" s="8">
        <f t="shared" si="0"/>
        <v>78.68262166290828</v>
      </c>
      <c r="W145" s="8">
        <f t="shared" si="1"/>
        <v>20.171673819742487</v>
      </c>
      <c r="X145" s="8">
        <f t="shared" si="2"/>
        <v>0</v>
      </c>
      <c r="Y145" s="8">
        <f t="shared" si="3"/>
        <v>1.1457045173492397</v>
      </c>
      <c r="Z145" s="8">
        <f>S145/(S145+Q145)</f>
        <v>0</v>
      </c>
    </row>
    <row r="146" spans="1:26" ht="14.25">
      <c r="A146" s="23" t="s">
        <v>85</v>
      </c>
      <c r="B146" s="23" t="s">
        <v>16</v>
      </c>
      <c r="C146" s="22">
        <v>39.79</v>
      </c>
      <c r="D146" s="22">
        <v>0</v>
      </c>
      <c r="E146" s="22">
        <v>22.11</v>
      </c>
      <c r="F146" s="2">
        <v>0</v>
      </c>
      <c r="G146" s="22">
        <v>30.54</v>
      </c>
      <c r="H146" s="22">
        <v>8.36</v>
      </c>
      <c r="I146" s="22">
        <v>0</v>
      </c>
      <c r="J146" s="22">
        <v>0</v>
      </c>
      <c r="K146" s="22">
        <v>100.8</v>
      </c>
      <c r="L146" s="22">
        <v>3.2327</v>
      </c>
      <c r="M146" s="22">
        <v>0</v>
      </c>
      <c r="N146" s="22">
        <v>2.117</v>
      </c>
      <c r="O146" s="2">
        <v>0</v>
      </c>
      <c r="P146" s="22">
        <v>0</v>
      </c>
      <c r="Q146" s="22">
        <v>2.075</v>
      </c>
      <c r="R146" s="22">
        <v>0.5753</v>
      </c>
      <c r="S146" s="22">
        <v>0</v>
      </c>
      <c r="T146" s="22">
        <v>0</v>
      </c>
      <c r="U146" s="22">
        <v>8</v>
      </c>
      <c r="V146" s="8">
        <f t="shared" si="0"/>
        <v>78.29302343130968</v>
      </c>
      <c r="W146" s="8">
        <f t="shared" si="1"/>
        <v>21.706976568690337</v>
      </c>
      <c r="X146" s="8">
        <f t="shared" si="2"/>
        <v>0</v>
      </c>
      <c r="Y146" s="8">
        <f t="shared" si="3"/>
        <v>0</v>
      </c>
      <c r="Z146" s="8">
        <f t="shared" si="4"/>
        <v>0</v>
      </c>
    </row>
    <row r="147" spans="1:26" ht="14.25">
      <c r="A147" s="23" t="s">
        <v>85</v>
      </c>
      <c r="B147" s="23" t="s">
        <v>16</v>
      </c>
      <c r="C147" s="22">
        <v>38.78</v>
      </c>
      <c r="D147" s="22">
        <v>0</v>
      </c>
      <c r="E147" s="22">
        <v>22.65</v>
      </c>
      <c r="F147" s="2">
        <v>0</v>
      </c>
      <c r="G147" s="22">
        <v>30.87</v>
      </c>
      <c r="H147" s="22">
        <v>7.98</v>
      </c>
      <c r="I147" s="22">
        <v>0</v>
      </c>
      <c r="J147" s="22">
        <v>0.34</v>
      </c>
      <c r="K147" s="22">
        <v>100.62</v>
      </c>
      <c r="L147" s="22">
        <v>3.1524</v>
      </c>
      <c r="M147" s="22">
        <v>0</v>
      </c>
      <c r="N147" s="22">
        <v>2.17</v>
      </c>
      <c r="O147" s="2">
        <v>0</v>
      </c>
      <c r="P147" s="22">
        <v>0</v>
      </c>
      <c r="Q147" s="22">
        <v>2.0986</v>
      </c>
      <c r="R147" s="22">
        <v>0.5494</v>
      </c>
      <c r="S147" s="22">
        <v>0</v>
      </c>
      <c r="T147" s="22">
        <v>0.0296</v>
      </c>
      <c r="U147" s="22">
        <v>8</v>
      </c>
      <c r="V147" s="8">
        <f t="shared" si="0"/>
        <v>78.37615775321184</v>
      </c>
      <c r="W147" s="8">
        <f t="shared" si="1"/>
        <v>20.518374663878102</v>
      </c>
      <c r="X147" s="8">
        <f t="shared" si="2"/>
        <v>0</v>
      </c>
      <c r="Y147" s="8">
        <f t="shared" si="3"/>
        <v>1.1054675829100689</v>
      </c>
      <c r="Z147" s="8">
        <f t="shared" si="4"/>
        <v>0</v>
      </c>
    </row>
    <row r="148" spans="1:26" ht="14.25">
      <c r="A148" s="23" t="s">
        <v>85</v>
      </c>
      <c r="B148" s="23" t="s">
        <v>16</v>
      </c>
      <c r="C148" s="22">
        <v>38.93</v>
      </c>
      <c r="D148" s="22">
        <v>0</v>
      </c>
      <c r="E148" s="22">
        <v>22.43</v>
      </c>
      <c r="F148" s="2">
        <v>0</v>
      </c>
      <c r="G148" s="22">
        <v>30.66</v>
      </c>
      <c r="H148" s="22">
        <v>8.28</v>
      </c>
      <c r="I148" s="22">
        <v>0</v>
      </c>
      <c r="J148" s="22">
        <v>0.32</v>
      </c>
      <c r="K148" s="22">
        <v>100.62</v>
      </c>
      <c r="L148" s="22">
        <v>3.1662</v>
      </c>
      <c r="M148" s="22">
        <v>0</v>
      </c>
      <c r="N148" s="22">
        <v>2.15</v>
      </c>
      <c r="O148" s="2">
        <v>0</v>
      </c>
      <c r="P148" s="22">
        <v>0</v>
      </c>
      <c r="Q148" s="22">
        <v>2.0854</v>
      </c>
      <c r="R148" s="22">
        <v>0.5704</v>
      </c>
      <c r="S148" s="22">
        <v>0</v>
      </c>
      <c r="T148" s="22">
        <v>0.0279</v>
      </c>
      <c r="U148" s="22">
        <v>8</v>
      </c>
      <c r="V148" s="8">
        <f t="shared" si="0"/>
        <v>77.70615195439132</v>
      </c>
      <c r="W148" s="8">
        <f t="shared" si="1"/>
        <v>21.254238551253867</v>
      </c>
      <c r="X148" s="8">
        <f t="shared" si="2"/>
        <v>0</v>
      </c>
      <c r="Y148" s="8">
        <f t="shared" si="3"/>
        <v>1.0396094943548086</v>
      </c>
      <c r="Z148" s="8">
        <f t="shared" si="4"/>
        <v>0</v>
      </c>
    </row>
    <row r="149" spans="1:26" ht="14.25">
      <c r="A149" s="23" t="s">
        <v>85</v>
      </c>
      <c r="B149" s="23" t="s">
        <v>16</v>
      </c>
      <c r="C149" s="22">
        <v>39.47</v>
      </c>
      <c r="D149" s="22">
        <v>0</v>
      </c>
      <c r="E149" s="22">
        <v>22.2</v>
      </c>
      <c r="F149" s="2">
        <v>0</v>
      </c>
      <c r="G149" s="22">
        <v>31.01</v>
      </c>
      <c r="H149" s="22">
        <v>7.82</v>
      </c>
      <c r="I149" s="22">
        <v>0</v>
      </c>
      <c r="J149" s="22">
        <v>0.21</v>
      </c>
      <c r="K149" s="22">
        <v>100.71</v>
      </c>
      <c r="L149" s="22">
        <v>3.2084</v>
      </c>
      <c r="M149" s="22">
        <v>0</v>
      </c>
      <c r="N149" s="22">
        <v>2.1268</v>
      </c>
      <c r="O149" s="2">
        <v>0</v>
      </c>
      <c r="P149" s="22">
        <v>0</v>
      </c>
      <c r="Q149" s="22">
        <v>2.1081</v>
      </c>
      <c r="R149" s="22">
        <v>0.5384</v>
      </c>
      <c r="S149" s="22">
        <v>0</v>
      </c>
      <c r="T149" s="22">
        <v>0.0183</v>
      </c>
      <c r="U149" s="22">
        <v>8</v>
      </c>
      <c r="V149" s="8">
        <f t="shared" si="0"/>
        <v>79.10912638847194</v>
      </c>
      <c r="W149" s="8">
        <f>R149/($Q149+$R149+$S149+$T149)*100</f>
        <v>20.20414290003002</v>
      </c>
      <c r="X149" s="8">
        <f t="shared" si="2"/>
        <v>0</v>
      </c>
      <c r="Y149" s="8">
        <f t="shared" si="3"/>
        <v>0.6867307114980488</v>
      </c>
      <c r="Z149" s="8">
        <f t="shared" si="4"/>
        <v>0</v>
      </c>
    </row>
    <row r="150" spans="1:26" ht="14.25">
      <c r="A150" s="7" t="s">
        <v>62</v>
      </c>
      <c r="B150" s="23" t="s">
        <v>16</v>
      </c>
      <c r="C150" s="8">
        <v>38.118</v>
      </c>
      <c r="D150" s="8">
        <v>0.119</v>
      </c>
      <c r="E150" s="8">
        <v>22.311</v>
      </c>
      <c r="F150" s="8">
        <v>0.041</v>
      </c>
      <c r="G150" s="8">
        <v>30.453</v>
      </c>
      <c r="H150" s="8">
        <v>1.435</v>
      </c>
      <c r="I150" s="8">
        <v>5.528</v>
      </c>
      <c r="J150" s="8">
        <v>1.391</v>
      </c>
      <c r="K150" s="8">
        <v>99.396</v>
      </c>
      <c r="L150" s="8">
        <v>3.0207</v>
      </c>
      <c r="M150" s="8">
        <v>0.0071</v>
      </c>
      <c r="N150" s="8">
        <v>2.0838</v>
      </c>
      <c r="O150" s="8">
        <v>0.0026</v>
      </c>
      <c r="P150" s="2">
        <v>0</v>
      </c>
      <c r="Q150" s="8">
        <v>2.0183</v>
      </c>
      <c r="R150" s="8">
        <v>0.0963</v>
      </c>
      <c r="S150" s="8">
        <v>0.6531</v>
      </c>
      <c r="T150" s="8">
        <v>0.1181</v>
      </c>
      <c r="U150" s="8">
        <v>8</v>
      </c>
      <c r="V150" s="8">
        <f aca="true" t="shared" si="5" ref="V150:V155">Q150/($Q150+$R150+$S150+$T150)*100</f>
        <v>69.9390117125234</v>
      </c>
      <c r="W150" s="8">
        <f aca="true" t="shared" si="6" ref="W150:W155">R150/($Q150+$R150+$S150+$T150)*100</f>
        <v>3.337029593180401</v>
      </c>
      <c r="X150" s="8">
        <f aca="true" t="shared" si="7" ref="X150:X155">S150/($Q150+$R150+$S150+$T150)*100</f>
        <v>22.631505994871443</v>
      </c>
      <c r="Y150" s="8">
        <f aca="true" t="shared" si="8" ref="Y150:Y155">T150/($Q150+$R150+$S150+$T150)*100</f>
        <v>4.09245269942477</v>
      </c>
      <c r="Z150" s="8">
        <f aca="true" t="shared" si="9" ref="Z150:Z155">S150/(S150+Q150)</f>
        <v>0.24447855057273338</v>
      </c>
    </row>
    <row r="151" spans="1:26" ht="14.25">
      <c r="A151" s="7" t="s">
        <v>62</v>
      </c>
      <c r="B151" s="23" t="s">
        <v>16</v>
      </c>
      <c r="C151" s="8">
        <v>37.991</v>
      </c>
      <c r="D151" s="8">
        <v>0</v>
      </c>
      <c r="E151" s="8">
        <v>22.443</v>
      </c>
      <c r="F151" s="8">
        <v>0.045</v>
      </c>
      <c r="G151" s="8">
        <v>30.709</v>
      </c>
      <c r="H151" s="8">
        <v>1.325</v>
      </c>
      <c r="I151" s="8">
        <v>5.895</v>
      </c>
      <c r="J151" s="8">
        <v>1.256</v>
      </c>
      <c r="K151" s="8">
        <v>99.664</v>
      </c>
      <c r="L151" s="8">
        <v>2.9969</v>
      </c>
      <c r="M151" s="8">
        <v>0</v>
      </c>
      <c r="N151" s="8">
        <v>2.0865</v>
      </c>
      <c r="O151" s="8">
        <v>0.0028</v>
      </c>
      <c r="P151" s="2">
        <v>0</v>
      </c>
      <c r="Q151" s="8">
        <v>2.0259</v>
      </c>
      <c r="R151" s="8">
        <v>0.0885</v>
      </c>
      <c r="S151" s="8">
        <v>0.6932</v>
      </c>
      <c r="T151" s="8">
        <v>0.1062</v>
      </c>
      <c r="U151" s="8">
        <v>8</v>
      </c>
      <c r="V151" s="8">
        <f t="shared" si="5"/>
        <v>69.5277644313268</v>
      </c>
      <c r="W151" s="8">
        <f t="shared" si="6"/>
        <v>3.0372709177019703</v>
      </c>
      <c r="X151" s="8">
        <f t="shared" si="7"/>
        <v>23.79023954972888</v>
      </c>
      <c r="Y151" s="8">
        <f t="shared" si="8"/>
        <v>3.6447251012423645</v>
      </c>
      <c r="Z151" s="8">
        <f t="shared" si="9"/>
        <v>0.25493729542863447</v>
      </c>
    </row>
    <row r="152" spans="1:26" ht="14.25">
      <c r="A152" s="7" t="s">
        <v>62</v>
      </c>
      <c r="B152" s="23" t="s">
        <v>16</v>
      </c>
      <c r="C152" s="8">
        <v>37.882</v>
      </c>
      <c r="D152" s="8">
        <v>0.057</v>
      </c>
      <c r="E152" s="8">
        <v>22.544</v>
      </c>
      <c r="F152" s="8">
        <v>0.043</v>
      </c>
      <c r="G152" s="8">
        <v>30.616</v>
      </c>
      <c r="H152" s="8">
        <v>1.274</v>
      </c>
      <c r="I152" s="8">
        <v>6.222</v>
      </c>
      <c r="J152" s="8">
        <v>1.183</v>
      </c>
      <c r="K152" s="8">
        <v>99.821</v>
      </c>
      <c r="L152" s="8">
        <v>2.9783</v>
      </c>
      <c r="M152" s="8">
        <v>0.0034</v>
      </c>
      <c r="N152" s="8">
        <v>2.0889</v>
      </c>
      <c r="O152" s="8">
        <v>0.0027</v>
      </c>
      <c r="P152" s="2">
        <v>0</v>
      </c>
      <c r="Q152" s="8">
        <v>2.013</v>
      </c>
      <c r="R152" s="8">
        <v>0.0848</v>
      </c>
      <c r="S152" s="8">
        <v>0.7292</v>
      </c>
      <c r="T152" s="8">
        <v>0.0997</v>
      </c>
      <c r="U152" s="8">
        <v>8</v>
      </c>
      <c r="V152" s="8">
        <f t="shared" si="5"/>
        <v>68.78053780708649</v>
      </c>
      <c r="W152" s="8">
        <f t="shared" si="6"/>
        <v>2.8974613045409505</v>
      </c>
      <c r="X152" s="8">
        <f t="shared" si="7"/>
        <v>24.91543376499129</v>
      </c>
      <c r="Y152" s="8">
        <f t="shared" si="8"/>
        <v>3.406567123381283</v>
      </c>
      <c r="Z152" s="8">
        <f t="shared" si="9"/>
        <v>0.26591787615782947</v>
      </c>
    </row>
    <row r="153" spans="1:26" ht="14.25">
      <c r="A153" s="7" t="s">
        <v>62</v>
      </c>
      <c r="B153" s="23" t="s">
        <v>16</v>
      </c>
      <c r="C153" s="8">
        <v>37.811</v>
      </c>
      <c r="D153" s="8">
        <v>0.041</v>
      </c>
      <c r="E153" s="8">
        <v>22.247</v>
      </c>
      <c r="F153" s="8">
        <v>0</v>
      </c>
      <c r="G153" s="8">
        <v>30.563</v>
      </c>
      <c r="H153" s="8">
        <v>1.429</v>
      </c>
      <c r="I153" s="8">
        <v>5.846</v>
      </c>
      <c r="J153" s="8">
        <v>1.472</v>
      </c>
      <c r="K153" s="8">
        <v>99.409</v>
      </c>
      <c r="L153" s="8">
        <v>2.9913</v>
      </c>
      <c r="M153" s="8">
        <v>0.0024</v>
      </c>
      <c r="N153" s="8">
        <v>2.0743</v>
      </c>
      <c r="O153" s="8">
        <v>0</v>
      </c>
      <c r="P153" s="2">
        <v>0</v>
      </c>
      <c r="Q153" s="8">
        <v>2.0221</v>
      </c>
      <c r="R153" s="8">
        <v>0.0958</v>
      </c>
      <c r="S153" s="8">
        <v>0.6894</v>
      </c>
      <c r="T153" s="8">
        <v>0.1248</v>
      </c>
      <c r="U153" s="8">
        <v>8</v>
      </c>
      <c r="V153" s="8">
        <f t="shared" si="5"/>
        <v>68.96422359401112</v>
      </c>
      <c r="W153" s="8">
        <f t="shared" si="6"/>
        <v>3.26728283482828</v>
      </c>
      <c r="X153" s="8">
        <f t="shared" si="7"/>
        <v>23.51215852119641</v>
      </c>
      <c r="Y153" s="8">
        <f t="shared" si="8"/>
        <v>4.256335049964189</v>
      </c>
      <c r="Z153" s="8">
        <f t="shared" si="9"/>
        <v>0.2542504148995021</v>
      </c>
    </row>
    <row r="154" spans="1:26" ht="14.25">
      <c r="A154" s="7" t="s">
        <v>62</v>
      </c>
      <c r="B154" s="23" t="s">
        <v>16</v>
      </c>
      <c r="C154" s="8">
        <v>37.889</v>
      </c>
      <c r="D154" s="8">
        <v>0</v>
      </c>
      <c r="E154" s="8">
        <v>22.281</v>
      </c>
      <c r="F154" s="8">
        <v>0.086</v>
      </c>
      <c r="G154" s="8">
        <v>30.352</v>
      </c>
      <c r="H154" s="8">
        <v>1.288</v>
      </c>
      <c r="I154" s="8">
        <v>5.978</v>
      </c>
      <c r="J154" s="8">
        <v>1.441</v>
      </c>
      <c r="K154" s="8">
        <v>99.315</v>
      </c>
      <c r="L154" s="8">
        <v>2.9967</v>
      </c>
      <c r="M154" s="8">
        <v>0</v>
      </c>
      <c r="N154" s="8">
        <v>2.077</v>
      </c>
      <c r="O154" s="8">
        <v>0.0054</v>
      </c>
      <c r="P154" s="2">
        <v>0</v>
      </c>
      <c r="Q154" s="8">
        <v>2.0077</v>
      </c>
      <c r="R154" s="8">
        <v>0.0863</v>
      </c>
      <c r="S154" s="8">
        <v>0.7049</v>
      </c>
      <c r="T154" s="8">
        <v>0.1221</v>
      </c>
      <c r="U154" s="8">
        <v>8</v>
      </c>
      <c r="V154" s="8">
        <f t="shared" si="5"/>
        <v>68.73331051009927</v>
      </c>
      <c r="W154" s="8">
        <f t="shared" si="6"/>
        <v>2.954467648065731</v>
      </c>
      <c r="X154" s="8">
        <f t="shared" si="7"/>
        <v>24.132146525162614</v>
      </c>
      <c r="Y154" s="8">
        <f t="shared" si="8"/>
        <v>4.180075316672373</v>
      </c>
      <c r="Z154" s="8">
        <f t="shared" si="9"/>
        <v>0.2598613875986139</v>
      </c>
    </row>
    <row r="155" spans="1:26" ht="14.25">
      <c r="A155" s="7" t="s">
        <v>62</v>
      </c>
      <c r="B155" s="23" t="s">
        <v>16</v>
      </c>
      <c r="C155" s="8">
        <v>38.343</v>
      </c>
      <c r="D155" s="8">
        <v>0</v>
      </c>
      <c r="E155" s="8">
        <v>22.457</v>
      </c>
      <c r="F155" s="8">
        <v>0.062</v>
      </c>
      <c r="G155" s="8">
        <v>30.177</v>
      </c>
      <c r="H155" s="8">
        <v>1.39</v>
      </c>
      <c r="I155" s="8">
        <v>5.84</v>
      </c>
      <c r="J155" s="8">
        <v>1.593</v>
      </c>
      <c r="K155" s="8">
        <v>99.862</v>
      </c>
      <c r="L155" s="8">
        <v>3.0166</v>
      </c>
      <c r="M155" s="8">
        <v>0</v>
      </c>
      <c r="N155" s="8">
        <v>2.0823</v>
      </c>
      <c r="O155" s="8">
        <v>0.0039</v>
      </c>
      <c r="P155" s="2">
        <v>0</v>
      </c>
      <c r="Q155" s="8">
        <v>1.9855</v>
      </c>
      <c r="R155" s="8">
        <v>0.0926</v>
      </c>
      <c r="S155" s="8">
        <v>0.6849</v>
      </c>
      <c r="T155" s="8">
        <v>0.1343</v>
      </c>
      <c r="U155" s="8">
        <v>8</v>
      </c>
      <c r="V155" s="8">
        <f t="shared" si="5"/>
        <v>68.52932040175335</v>
      </c>
      <c r="W155" s="8">
        <f t="shared" si="6"/>
        <v>3.19607910813516</v>
      </c>
      <c r="X155" s="8">
        <f t="shared" si="7"/>
        <v>23.639250336520206</v>
      </c>
      <c r="Y155" s="8">
        <f t="shared" si="8"/>
        <v>4.635350153591275</v>
      </c>
      <c r="Z155" s="8">
        <f t="shared" si="9"/>
        <v>0.2564784301977232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0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E38" sqref="E38"/>
    </sheetView>
  </sheetViews>
  <sheetFormatPr defaultColWidth="7.7109375" defaultRowHeight="15"/>
  <cols>
    <col min="1" max="1" width="10.421875" style="1" bestFit="1" customWidth="1"/>
    <col min="2" max="3" width="7.7109375" style="1" customWidth="1"/>
    <col min="4" max="4" width="10.57421875" style="1" bestFit="1" customWidth="1"/>
    <col min="5" max="5" width="9.57421875" style="1" bestFit="1" customWidth="1"/>
    <col min="6" max="6" width="10.57421875" style="1" bestFit="1" customWidth="1"/>
    <col min="7" max="7" width="9.57421875" style="1" bestFit="1" customWidth="1"/>
    <col min="8" max="8" width="10.57421875" style="1" bestFit="1" customWidth="1"/>
    <col min="9" max="9" width="9.57421875" style="1" bestFit="1" customWidth="1"/>
    <col min="10" max="10" width="10.57421875" style="1" bestFit="1" customWidth="1"/>
    <col min="11" max="14" width="9.57421875" style="1" bestFit="1" customWidth="1"/>
    <col min="15" max="15" width="10.57421875" style="1" bestFit="1" customWidth="1"/>
    <col min="16" max="29" width="9.57421875" style="1" bestFit="1" customWidth="1"/>
    <col min="30" max="30" width="7.7109375" style="1" customWidth="1"/>
    <col min="31" max="16384" width="7.7109375" style="1" customWidth="1"/>
  </cols>
  <sheetData>
    <row r="1" spans="1:30" ht="16.5">
      <c r="A1" s="42" t="s">
        <v>0</v>
      </c>
      <c r="B1" s="18" t="s">
        <v>1</v>
      </c>
      <c r="C1" s="43" t="s">
        <v>2</v>
      </c>
      <c r="D1" s="18" t="s">
        <v>99</v>
      </c>
      <c r="E1" s="18" t="s">
        <v>100</v>
      </c>
      <c r="F1" s="18" t="s">
        <v>101</v>
      </c>
      <c r="G1" s="18" t="s">
        <v>102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103</v>
      </c>
      <c r="M1" s="18" t="s">
        <v>104</v>
      </c>
      <c r="N1" s="18" t="s">
        <v>10</v>
      </c>
      <c r="O1" s="18" t="s">
        <v>11</v>
      </c>
      <c r="P1" s="44" t="s">
        <v>105</v>
      </c>
      <c r="Q1" s="18" t="s">
        <v>106</v>
      </c>
      <c r="R1" s="18" t="s">
        <v>107</v>
      </c>
      <c r="S1" s="18" t="s">
        <v>108</v>
      </c>
      <c r="T1" s="18" t="s">
        <v>109</v>
      </c>
      <c r="U1" s="18" t="s">
        <v>110</v>
      </c>
      <c r="V1" s="18" t="s">
        <v>111</v>
      </c>
      <c r="W1" s="18" t="s">
        <v>112</v>
      </c>
      <c r="X1" s="18" t="s">
        <v>113</v>
      </c>
      <c r="Y1" s="44" t="s">
        <v>114</v>
      </c>
      <c r="Z1" s="18" t="s">
        <v>115</v>
      </c>
      <c r="AA1" s="18" t="s">
        <v>11</v>
      </c>
      <c r="AB1" s="18" t="s">
        <v>116</v>
      </c>
      <c r="AC1" s="18" t="s">
        <v>117</v>
      </c>
      <c r="AD1" s="18" t="s">
        <v>118</v>
      </c>
    </row>
    <row r="2" spans="1:30" ht="14.25">
      <c r="A2" s="18">
        <v>286</v>
      </c>
      <c r="B2" s="19" t="s">
        <v>59</v>
      </c>
      <c r="C2" s="18" t="s">
        <v>26</v>
      </c>
      <c r="D2" s="21">
        <v>34.58</v>
      </c>
      <c r="E2" s="21">
        <v>2.93</v>
      </c>
      <c r="F2" s="21">
        <v>16.86</v>
      </c>
      <c r="G2" s="21">
        <v>0</v>
      </c>
      <c r="H2" s="21">
        <v>19.71</v>
      </c>
      <c r="I2" s="21">
        <v>0.09</v>
      </c>
      <c r="J2" s="21">
        <v>8.35</v>
      </c>
      <c r="K2" s="21">
        <v>0</v>
      </c>
      <c r="L2" s="21">
        <v>0.06</v>
      </c>
      <c r="M2" s="21">
        <v>9.48</v>
      </c>
      <c r="N2" s="21">
        <v>0.11</v>
      </c>
      <c r="O2" s="21">
        <v>92.17</v>
      </c>
      <c r="P2" s="21">
        <v>5.463775174713673</v>
      </c>
      <c r="Q2" s="21">
        <v>0.34816962253577366</v>
      </c>
      <c r="R2" s="21">
        <v>3.139983376235957</v>
      </c>
      <c r="S2" s="21">
        <v>0</v>
      </c>
      <c r="T2" s="21">
        <v>2.604533138047791</v>
      </c>
      <c r="U2" s="21">
        <v>0.012045403728453639</v>
      </c>
      <c r="V2" s="21">
        <v>1.9667253378389107</v>
      </c>
      <c r="W2" s="21">
        <v>0</v>
      </c>
      <c r="X2" s="21">
        <v>0.018382294084037888</v>
      </c>
      <c r="Y2" s="21">
        <v>1.9105801825295012</v>
      </c>
      <c r="Z2" s="21">
        <v>0.029460931971357195</v>
      </c>
      <c r="AA2" s="21">
        <v>15.493655461685456</v>
      </c>
      <c r="AB2" s="21">
        <v>2.536224825286327</v>
      </c>
      <c r="AC2" s="21">
        <v>0.6037585509496299</v>
      </c>
      <c r="AD2" s="21">
        <v>0.4302371760891116</v>
      </c>
    </row>
    <row r="3" spans="1:30" ht="14.25">
      <c r="A3" s="18" t="s">
        <v>24</v>
      </c>
      <c r="B3" s="19" t="s">
        <v>59</v>
      </c>
      <c r="C3" s="18" t="s">
        <v>26</v>
      </c>
      <c r="D3" s="21">
        <v>34.64</v>
      </c>
      <c r="E3" s="21">
        <v>2.91</v>
      </c>
      <c r="F3" s="21">
        <v>17.68</v>
      </c>
      <c r="G3" s="21">
        <v>0.33</v>
      </c>
      <c r="H3" s="21">
        <v>20.07</v>
      </c>
      <c r="I3" s="21">
        <v>0.14</v>
      </c>
      <c r="J3" s="21">
        <v>8.98</v>
      </c>
      <c r="K3" s="21">
        <v>0</v>
      </c>
      <c r="L3" s="21">
        <v>0</v>
      </c>
      <c r="M3" s="21">
        <v>10.12</v>
      </c>
      <c r="N3" s="21">
        <v>0.19</v>
      </c>
      <c r="O3" s="21">
        <v>95.06</v>
      </c>
      <c r="P3" s="21">
        <v>5.335373991251935</v>
      </c>
      <c r="Q3" s="21">
        <v>0.33708187244769616</v>
      </c>
      <c r="R3" s="21">
        <v>3.209749882515252</v>
      </c>
      <c r="S3" s="21">
        <v>0.040187338956278656</v>
      </c>
      <c r="T3" s="21">
        <v>2.585293105787968</v>
      </c>
      <c r="U3" s="21">
        <v>0.018265267610109166</v>
      </c>
      <c r="V3" s="21">
        <v>2.061829393037012</v>
      </c>
      <c r="W3" s="21">
        <v>0</v>
      </c>
      <c r="X3" s="21">
        <v>0</v>
      </c>
      <c r="Y3" s="21">
        <v>1.9881840999367406</v>
      </c>
      <c r="Z3" s="21">
        <v>0.049605125127869715</v>
      </c>
      <c r="AA3" s="21">
        <v>15.625570076670863</v>
      </c>
      <c r="AB3" s="21">
        <v>2.6646260087480647</v>
      </c>
      <c r="AC3" s="21">
        <v>0.5451238737671873</v>
      </c>
      <c r="AD3" s="21">
        <v>0.4436787266869646</v>
      </c>
    </row>
    <row r="4" spans="1:30" ht="14.25">
      <c r="A4" s="18" t="s">
        <v>24</v>
      </c>
      <c r="B4" s="19" t="s">
        <v>59</v>
      </c>
      <c r="C4" s="18" t="s">
        <v>26</v>
      </c>
      <c r="D4" s="21">
        <v>34.51</v>
      </c>
      <c r="E4" s="21">
        <v>2.86</v>
      </c>
      <c r="F4" s="21">
        <v>18.48</v>
      </c>
      <c r="G4" s="21">
        <v>0</v>
      </c>
      <c r="H4" s="21">
        <v>19.66</v>
      </c>
      <c r="I4" s="21">
        <v>0</v>
      </c>
      <c r="J4" s="21">
        <v>9.25</v>
      </c>
      <c r="K4" s="21">
        <v>0</v>
      </c>
      <c r="L4" s="21">
        <v>0.04</v>
      </c>
      <c r="M4" s="21">
        <v>9.86</v>
      </c>
      <c r="N4" s="21">
        <v>0.21</v>
      </c>
      <c r="O4" s="21">
        <v>94.87</v>
      </c>
      <c r="P4" s="21">
        <v>5.299516028394138</v>
      </c>
      <c r="Q4" s="21">
        <v>0.33030314475902134</v>
      </c>
      <c r="R4" s="21">
        <v>3.344992624738875</v>
      </c>
      <c r="S4" s="21">
        <v>0</v>
      </c>
      <c r="T4" s="21">
        <v>2.5249349611145626</v>
      </c>
      <c r="U4" s="21">
        <v>0</v>
      </c>
      <c r="V4" s="21">
        <v>2.1174949795793587</v>
      </c>
      <c r="W4" s="21">
        <v>0</v>
      </c>
      <c r="X4" s="21">
        <v>0.011910551459751652</v>
      </c>
      <c r="Y4" s="21">
        <v>1.93133346360314</v>
      </c>
      <c r="Z4" s="21">
        <v>0.054663383529561176</v>
      </c>
      <c r="AA4" s="21">
        <v>15.615149137178408</v>
      </c>
      <c r="AB4" s="21">
        <v>2.7004839716058617</v>
      </c>
      <c r="AC4" s="21">
        <v>0.6445086531330131</v>
      </c>
      <c r="AD4" s="21">
        <v>0.456117810420387</v>
      </c>
    </row>
    <row r="5" spans="1:30" ht="14.25">
      <c r="A5" s="18" t="s">
        <v>24</v>
      </c>
      <c r="B5" s="19" t="s">
        <v>59</v>
      </c>
      <c r="C5" s="18" t="s">
        <v>26</v>
      </c>
      <c r="D5" s="21">
        <v>31.6</v>
      </c>
      <c r="E5" s="21">
        <v>2.87</v>
      </c>
      <c r="F5" s="21">
        <v>16.69</v>
      </c>
      <c r="G5" s="21">
        <v>0</v>
      </c>
      <c r="H5" s="21">
        <v>19.33</v>
      </c>
      <c r="I5" s="21">
        <v>0.13</v>
      </c>
      <c r="J5" s="21">
        <v>8.14</v>
      </c>
      <c r="K5" s="21">
        <v>0</v>
      </c>
      <c r="L5" s="21">
        <v>0.18</v>
      </c>
      <c r="M5" s="21">
        <v>9.38</v>
      </c>
      <c r="N5" s="21">
        <v>0.18</v>
      </c>
      <c r="O5" s="21">
        <v>88.5</v>
      </c>
      <c r="P5" s="21">
        <v>5.282963444669598</v>
      </c>
      <c r="Q5" s="21">
        <v>0.36085094288345504</v>
      </c>
      <c r="R5" s="21">
        <v>3.288885897449642</v>
      </c>
      <c r="S5" s="21">
        <v>0</v>
      </c>
      <c r="T5" s="21">
        <v>2.7026997941529425</v>
      </c>
      <c r="U5" s="21">
        <v>0.018409623010319603</v>
      </c>
      <c r="V5" s="21">
        <v>2.0286369602324044</v>
      </c>
      <c r="W5" s="21">
        <v>0</v>
      </c>
      <c r="X5" s="21">
        <v>0.058350375590978</v>
      </c>
      <c r="Y5" s="21">
        <v>2.000241627056552</v>
      </c>
      <c r="Z5" s="21">
        <v>0.051009256405201917</v>
      </c>
      <c r="AA5" s="21">
        <v>15.792047921451092</v>
      </c>
      <c r="AB5" s="21">
        <v>2.7170365553304023</v>
      </c>
      <c r="AC5" s="21">
        <v>0.5718493421192399</v>
      </c>
      <c r="AD5" s="21">
        <v>0.42876613218285853</v>
      </c>
    </row>
    <row r="6" spans="1:30" ht="14.25">
      <c r="A6" s="18" t="s">
        <v>24</v>
      </c>
      <c r="B6" s="19" t="s">
        <v>59</v>
      </c>
      <c r="C6" s="18" t="s">
        <v>26</v>
      </c>
      <c r="D6" s="21">
        <v>34.87</v>
      </c>
      <c r="E6" s="21">
        <v>3.21</v>
      </c>
      <c r="F6" s="21">
        <v>18.16</v>
      </c>
      <c r="G6" s="21">
        <v>0</v>
      </c>
      <c r="H6" s="21">
        <v>21.12</v>
      </c>
      <c r="I6" s="21">
        <v>0.12</v>
      </c>
      <c r="J6" s="21">
        <v>8.9</v>
      </c>
      <c r="K6" s="21">
        <v>0</v>
      </c>
      <c r="L6" s="21">
        <v>0.15</v>
      </c>
      <c r="M6" s="21">
        <v>10.26</v>
      </c>
      <c r="N6" s="21">
        <v>0.11</v>
      </c>
      <c r="O6" s="21">
        <v>96.9</v>
      </c>
      <c r="P6" s="21">
        <v>5.279214682042985</v>
      </c>
      <c r="Q6" s="21">
        <v>0.3654919642107557</v>
      </c>
      <c r="R6" s="21">
        <v>3.2406726727506316</v>
      </c>
      <c r="S6" s="21">
        <v>0</v>
      </c>
      <c r="T6" s="21">
        <v>2.674155892021843</v>
      </c>
      <c r="U6" s="21">
        <v>0.01538897314325882</v>
      </c>
      <c r="V6" s="21">
        <v>2.008615400968897</v>
      </c>
      <c r="W6" s="21">
        <v>0</v>
      </c>
      <c r="X6" s="21">
        <v>0.04403411401995727</v>
      </c>
      <c r="Y6" s="21">
        <v>1.9813164091260402</v>
      </c>
      <c r="Z6" s="21">
        <v>0.028229034561849053</v>
      </c>
      <c r="AA6" s="21">
        <v>15.63711914284622</v>
      </c>
      <c r="AB6" s="21">
        <v>2.7207853179570147</v>
      </c>
      <c r="AC6" s="21">
        <v>0.5198873547936169</v>
      </c>
      <c r="AD6" s="21">
        <v>0.4289373269148187</v>
      </c>
    </row>
    <row r="7" spans="1:30" ht="14.25">
      <c r="A7" s="18" t="s">
        <v>24</v>
      </c>
      <c r="B7" s="19" t="s">
        <v>59</v>
      </c>
      <c r="C7" s="18" t="s">
        <v>26</v>
      </c>
      <c r="D7" s="21">
        <v>33.93</v>
      </c>
      <c r="E7" s="21">
        <v>2.91</v>
      </c>
      <c r="F7" s="21">
        <v>18.06</v>
      </c>
      <c r="G7" s="21">
        <v>0</v>
      </c>
      <c r="H7" s="21">
        <v>19.76</v>
      </c>
      <c r="I7" s="21">
        <v>0.18</v>
      </c>
      <c r="J7" s="21">
        <v>8.65</v>
      </c>
      <c r="K7" s="21">
        <v>0</v>
      </c>
      <c r="L7" s="21">
        <v>0</v>
      </c>
      <c r="M7" s="21">
        <v>10.03</v>
      </c>
      <c r="N7" s="21">
        <v>0.24</v>
      </c>
      <c r="O7" s="21">
        <v>93.76</v>
      </c>
      <c r="P7" s="21">
        <v>5.312454108912531</v>
      </c>
      <c r="Q7" s="21">
        <v>0.3426571082801528</v>
      </c>
      <c r="R7" s="21">
        <v>3.3329670847195647</v>
      </c>
      <c r="S7" s="21">
        <v>0</v>
      </c>
      <c r="T7" s="21">
        <v>2.587460351119548</v>
      </c>
      <c r="U7" s="21">
        <v>0.023872332610032763</v>
      </c>
      <c r="V7" s="21">
        <v>2.0189094699174475</v>
      </c>
      <c r="W7" s="21">
        <v>0</v>
      </c>
      <c r="X7" s="21">
        <v>0</v>
      </c>
      <c r="Y7" s="21">
        <v>2.003094159274737</v>
      </c>
      <c r="Z7" s="21">
        <v>0.06369546874868731</v>
      </c>
      <c r="AA7" s="21">
        <v>15.6851100835827</v>
      </c>
      <c r="AB7" s="21">
        <v>2.6875458910874688</v>
      </c>
      <c r="AC7" s="21">
        <v>0.6454211936320959</v>
      </c>
      <c r="AD7" s="21">
        <v>0.43828644862538335</v>
      </c>
    </row>
    <row r="8" spans="1:30" ht="14.25">
      <c r="A8" s="18" t="s">
        <v>24</v>
      </c>
      <c r="B8" s="19" t="s">
        <v>59</v>
      </c>
      <c r="C8" s="18" t="s">
        <v>26</v>
      </c>
      <c r="D8" s="21">
        <v>34.67</v>
      </c>
      <c r="E8" s="21">
        <v>2.91</v>
      </c>
      <c r="F8" s="21">
        <v>17.93</v>
      </c>
      <c r="G8" s="21">
        <v>0</v>
      </c>
      <c r="H8" s="21">
        <v>20.81</v>
      </c>
      <c r="I8" s="21">
        <v>0.09</v>
      </c>
      <c r="J8" s="21">
        <v>8.52</v>
      </c>
      <c r="K8" s="21">
        <v>0</v>
      </c>
      <c r="L8" s="21">
        <v>0.04</v>
      </c>
      <c r="M8" s="21">
        <v>10.13</v>
      </c>
      <c r="N8" s="21">
        <v>0.19</v>
      </c>
      <c r="O8" s="21">
        <v>95.29</v>
      </c>
      <c r="P8" s="21">
        <v>5.3376062095534555</v>
      </c>
      <c r="Q8" s="21">
        <v>0.3369311015948748</v>
      </c>
      <c r="R8" s="21">
        <v>3.253680651343591</v>
      </c>
      <c r="S8" s="21">
        <v>0</v>
      </c>
      <c r="T8" s="21">
        <v>2.67941633037867</v>
      </c>
      <c r="U8" s="21">
        <v>0.011736705776086587</v>
      </c>
      <c r="V8" s="21">
        <v>1.955337317477759</v>
      </c>
      <c r="W8" s="21">
        <v>0</v>
      </c>
      <c r="X8" s="21">
        <v>0.011940796783988851</v>
      </c>
      <c r="Y8" s="21">
        <v>1.9892585498629805</v>
      </c>
      <c r="Z8" s="21">
        <v>0.04958293761904425</v>
      </c>
      <c r="AA8" s="21">
        <v>15.625490600390451</v>
      </c>
      <c r="AB8" s="21">
        <v>2.6623937904465445</v>
      </c>
      <c r="AC8" s="21">
        <v>0.5912868608970467</v>
      </c>
      <c r="AD8" s="21">
        <v>0.42188592232558064</v>
      </c>
    </row>
    <row r="9" spans="1:30" ht="14.25">
      <c r="A9" s="18" t="s">
        <v>24</v>
      </c>
      <c r="B9" s="19" t="s">
        <v>59</v>
      </c>
      <c r="C9" s="18" t="s">
        <v>26</v>
      </c>
      <c r="D9" s="21">
        <v>35.28</v>
      </c>
      <c r="E9" s="21">
        <v>2.95</v>
      </c>
      <c r="F9" s="21">
        <v>18.11</v>
      </c>
      <c r="G9" s="21">
        <v>0</v>
      </c>
      <c r="H9" s="21">
        <v>20.69</v>
      </c>
      <c r="I9" s="21">
        <v>0.2</v>
      </c>
      <c r="J9" s="21">
        <v>8.59</v>
      </c>
      <c r="K9" s="21">
        <v>0</v>
      </c>
      <c r="L9" s="21">
        <v>0.04</v>
      </c>
      <c r="M9" s="21">
        <v>10.05</v>
      </c>
      <c r="N9" s="21">
        <v>0.12</v>
      </c>
      <c r="O9" s="21">
        <v>96.03</v>
      </c>
      <c r="P9" s="21">
        <v>5.356673472085342</v>
      </c>
      <c r="Q9" s="21">
        <v>0.33685580663681935</v>
      </c>
      <c r="R9" s="21">
        <v>3.24105942997479</v>
      </c>
      <c r="S9" s="21">
        <v>0</v>
      </c>
      <c r="T9" s="21">
        <v>2.627256768367866</v>
      </c>
      <c r="U9" s="21">
        <v>0.025722170514382522</v>
      </c>
      <c r="V9" s="21">
        <v>1.9442368355660682</v>
      </c>
      <c r="W9" s="21">
        <v>0</v>
      </c>
      <c r="X9" s="21">
        <v>0.011776255413296523</v>
      </c>
      <c r="Y9" s="21">
        <v>1.9463536724387047</v>
      </c>
      <c r="Z9" s="21">
        <v>0.030884018780653808</v>
      </c>
      <c r="AA9" s="21">
        <v>15.520818429777924</v>
      </c>
      <c r="AB9" s="21">
        <v>2.643326527914658</v>
      </c>
      <c r="AC9" s="21">
        <v>0.5977329020601321</v>
      </c>
      <c r="AD9" s="21">
        <v>0.4252957575819384</v>
      </c>
    </row>
    <row r="10" spans="1:30" ht="14.25">
      <c r="A10" s="18">
        <v>286</v>
      </c>
      <c r="B10" s="19" t="s">
        <v>59</v>
      </c>
      <c r="C10" s="18" t="s">
        <v>26</v>
      </c>
      <c r="D10" s="21">
        <v>37.41</v>
      </c>
      <c r="E10" s="21">
        <v>3.14</v>
      </c>
      <c r="F10" s="21">
        <v>18.99</v>
      </c>
      <c r="G10" s="21">
        <v>0</v>
      </c>
      <c r="H10" s="21">
        <v>19.97</v>
      </c>
      <c r="I10" s="21">
        <v>0</v>
      </c>
      <c r="J10" s="21">
        <v>9.29</v>
      </c>
      <c r="K10" s="21">
        <v>0.11</v>
      </c>
      <c r="L10" s="21">
        <v>0</v>
      </c>
      <c r="M10" s="21">
        <v>11.01</v>
      </c>
      <c r="N10" s="21">
        <v>0.09</v>
      </c>
      <c r="O10" s="21">
        <v>100.01</v>
      </c>
      <c r="P10" s="21">
        <v>5.372537197338574</v>
      </c>
      <c r="Q10" s="21">
        <v>0.33913826625387966</v>
      </c>
      <c r="R10" s="21">
        <v>3.214538521680352</v>
      </c>
      <c r="S10" s="21">
        <v>0</v>
      </c>
      <c r="T10" s="21">
        <v>2.398530355834604</v>
      </c>
      <c r="U10" s="21">
        <v>0</v>
      </c>
      <c r="V10" s="21">
        <v>1.988826246514145</v>
      </c>
      <c r="W10" s="21">
        <v>0.01692694593543203</v>
      </c>
      <c r="X10" s="21">
        <v>0</v>
      </c>
      <c r="Y10" s="21">
        <v>2.0168246540842323</v>
      </c>
      <c r="Z10" s="21">
        <v>0.02190888101687717</v>
      </c>
      <c r="AA10" s="21">
        <v>15.369231068658097</v>
      </c>
      <c r="AB10" s="21">
        <v>2.6274628026614257</v>
      </c>
      <c r="AC10" s="21">
        <v>0.5870757190189262</v>
      </c>
      <c r="AD10" s="21">
        <v>0.4533085469846324</v>
      </c>
    </row>
    <row r="11" spans="1:30" ht="14.25">
      <c r="A11" s="18">
        <v>286</v>
      </c>
      <c r="B11" s="19" t="s">
        <v>59</v>
      </c>
      <c r="C11" s="18" t="s">
        <v>26</v>
      </c>
      <c r="D11" s="21">
        <v>36.3</v>
      </c>
      <c r="E11" s="21">
        <v>2.17</v>
      </c>
      <c r="F11" s="21">
        <v>19.96</v>
      </c>
      <c r="G11" s="21">
        <v>0</v>
      </c>
      <c r="H11" s="21">
        <v>20.77</v>
      </c>
      <c r="I11" s="21">
        <v>0.01</v>
      </c>
      <c r="J11" s="21">
        <v>9.38</v>
      </c>
      <c r="K11" s="21">
        <v>0.12</v>
      </c>
      <c r="L11" s="21">
        <v>0</v>
      </c>
      <c r="M11" s="21">
        <v>11.11</v>
      </c>
      <c r="N11" s="21">
        <v>0.18</v>
      </c>
      <c r="O11" s="21">
        <v>100</v>
      </c>
      <c r="P11" s="21">
        <v>5.2722714646541675</v>
      </c>
      <c r="Q11" s="21">
        <v>0.23703162676314382</v>
      </c>
      <c r="R11" s="21">
        <v>3.4170680083857765</v>
      </c>
      <c r="S11" s="21">
        <v>0</v>
      </c>
      <c r="T11" s="21">
        <v>2.522917601254872</v>
      </c>
      <c r="U11" s="21">
        <v>0.0012302748852717228</v>
      </c>
      <c r="V11" s="21">
        <v>2.0308758853580526</v>
      </c>
      <c r="W11" s="21">
        <v>0.01867525685331869</v>
      </c>
      <c r="X11" s="21">
        <v>0</v>
      </c>
      <c r="Y11" s="21">
        <v>2.058231863750086</v>
      </c>
      <c r="Z11" s="21">
        <v>0.04431488311709924</v>
      </c>
      <c r="AA11" s="21">
        <v>15.602616865021787</v>
      </c>
      <c r="AB11" s="21">
        <v>2.7277285353458325</v>
      </c>
      <c r="AC11" s="21">
        <v>0.689339473039944</v>
      </c>
      <c r="AD11" s="21">
        <v>0.4459745246086251</v>
      </c>
    </row>
    <row r="12" spans="1:30" ht="14.25">
      <c r="A12" s="18">
        <v>286</v>
      </c>
      <c r="B12" s="19" t="s">
        <v>59</v>
      </c>
      <c r="C12" s="18" t="s">
        <v>26</v>
      </c>
      <c r="D12" s="21">
        <v>36.44</v>
      </c>
      <c r="E12" s="21">
        <v>3.48</v>
      </c>
      <c r="F12" s="21">
        <v>18.96</v>
      </c>
      <c r="G12" s="21">
        <v>0</v>
      </c>
      <c r="H12" s="21">
        <v>20.48</v>
      </c>
      <c r="I12" s="21">
        <v>0.14</v>
      </c>
      <c r="J12" s="21">
        <v>9.03</v>
      </c>
      <c r="K12" s="21">
        <v>0</v>
      </c>
      <c r="L12" s="21">
        <v>0.15</v>
      </c>
      <c r="M12" s="21">
        <v>11.16</v>
      </c>
      <c r="N12" s="21">
        <v>0.16</v>
      </c>
      <c r="O12" s="21">
        <v>100</v>
      </c>
      <c r="P12" s="21">
        <v>5.294082260241952</v>
      </c>
      <c r="Q12" s="21">
        <v>0.3802305305144148</v>
      </c>
      <c r="R12" s="21">
        <v>3.246778016728637</v>
      </c>
      <c r="S12" s="21">
        <v>0</v>
      </c>
      <c r="T12" s="21">
        <v>2.4883857216436054</v>
      </c>
      <c r="U12" s="21">
        <v>0.017228654919384054</v>
      </c>
      <c r="V12" s="21">
        <v>1.9556425281265502</v>
      </c>
      <c r="W12" s="21">
        <v>0</v>
      </c>
      <c r="X12" s="21">
        <v>0.042255593278284626</v>
      </c>
      <c r="Y12" s="21">
        <v>2.06807179315722</v>
      </c>
      <c r="Z12" s="21">
        <v>0.0394019997576016</v>
      </c>
      <c r="AA12" s="21">
        <v>15.53207709836765</v>
      </c>
      <c r="AB12" s="21">
        <v>2.705917739758048</v>
      </c>
      <c r="AC12" s="21">
        <v>0.540860276970589</v>
      </c>
      <c r="AD12" s="21">
        <v>0.44006077779269204</v>
      </c>
    </row>
    <row r="13" spans="1:30" ht="14.25">
      <c r="A13" s="18">
        <v>286</v>
      </c>
      <c r="B13" s="19" t="s">
        <v>59</v>
      </c>
      <c r="C13" s="18" t="s">
        <v>26</v>
      </c>
      <c r="D13" s="21">
        <v>37.33</v>
      </c>
      <c r="E13" s="21">
        <v>3</v>
      </c>
      <c r="F13" s="21">
        <v>19.26</v>
      </c>
      <c r="G13" s="21">
        <v>0</v>
      </c>
      <c r="H13" s="21">
        <v>19.77</v>
      </c>
      <c r="I13" s="21">
        <v>0.24</v>
      </c>
      <c r="J13" s="21">
        <v>10.07</v>
      </c>
      <c r="K13" s="21">
        <v>0.03</v>
      </c>
      <c r="L13" s="21">
        <v>0.12</v>
      </c>
      <c r="M13" s="21">
        <v>10.05</v>
      </c>
      <c r="N13" s="21">
        <v>0.13</v>
      </c>
      <c r="O13" s="21">
        <v>100</v>
      </c>
      <c r="P13" s="21">
        <v>5.337433782762567</v>
      </c>
      <c r="Q13" s="21">
        <v>0.3225902147368808</v>
      </c>
      <c r="R13" s="21">
        <v>3.245882092524447</v>
      </c>
      <c r="S13" s="21">
        <v>0</v>
      </c>
      <c r="T13" s="21">
        <v>2.3640497461067778</v>
      </c>
      <c r="U13" s="21">
        <v>0.029066769842093915</v>
      </c>
      <c r="V13" s="21">
        <v>2.1463146336375685</v>
      </c>
      <c r="W13" s="21">
        <v>0.004596105234928099</v>
      </c>
      <c r="X13" s="21">
        <v>0.03326874237815654</v>
      </c>
      <c r="Y13" s="21">
        <v>1.8328615968488053</v>
      </c>
      <c r="Z13" s="21">
        <v>0.031506765965886044</v>
      </c>
      <c r="AA13" s="21">
        <v>15.347570450038113</v>
      </c>
      <c r="AB13" s="21">
        <v>2.6625662172374334</v>
      </c>
      <c r="AC13" s="21">
        <v>0.5833158752870138</v>
      </c>
      <c r="AD13" s="21">
        <v>0.47586280241048384</v>
      </c>
    </row>
    <row r="14" spans="1:30" ht="14.25">
      <c r="A14" s="18">
        <v>286</v>
      </c>
      <c r="B14" s="19" t="s">
        <v>59</v>
      </c>
      <c r="C14" s="18" t="s">
        <v>26</v>
      </c>
      <c r="D14" s="21">
        <v>37.15</v>
      </c>
      <c r="E14" s="21">
        <v>3.63</v>
      </c>
      <c r="F14" s="21">
        <v>18.53</v>
      </c>
      <c r="G14" s="21">
        <v>0</v>
      </c>
      <c r="H14" s="21">
        <v>20.66</v>
      </c>
      <c r="I14" s="21">
        <v>0.05</v>
      </c>
      <c r="J14" s="21">
        <v>9.53</v>
      </c>
      <c r="K14" s="21">
        <v>0</v>
      </c>
      <c r="L14" s="21">
        <v>0</v>
      </c>
      <c r="M14" s="21">
        <v>10.45</v>
      </c>
      <c r="N14" s="21">
        <v>0</v>
      </c>
      <c r="O14" s="21">
        <v>100</v>
      </c>
      <c r="P14" s="21">
        <v>5.343715302362091</v>
      </c>
      <c r="Q14" s="21">
        <v>0.39268701780447135</v>
      </c>
      <c r="R14" s="21">
        <v>3.1416793704793804</v>
      </c>
      <c r="S14" s="21">
        <v>0</v>
      </c>
      <c r="T14" s="21">
        <v>2.485365369958635</v>
      </c>
      <c r="U14" s="21">
        <v>0.006092078884529988</v>
      </c>
      <c r="V14" s="21">
        <v>2.0434631034152075</v>
      </c>
      <c r="W14" s="21">
        <v>0</v>
      </c>
      <c r="X14" s="21">
        <v>0</v>
      </c>
      <c r="Y14" s="21">
        <v>1.9172991699921136</v>
      </c>
      <c r="Z14" s="21">
        <v>0</v>
      </c>
      <c r="AA14" s="21">
        <v>15.330301412896429</v>
      </c>
      <c r="AB14" s="21">
        <v>2.6562846976379086</v>
      </c>
      <c r="AC14" s="21">
        <v>0.48539467284147175</v>
      </c>
      <c r="AD14" s="21">
        <v>0.4512122981537625</v>
      </c>
    </row>
    <row r="15" spans="1:30" ht="14.25">
      <c r="A15" s="18">
        <v>286</v>
      </c>
      <c r="B15" s="19" t="s">
        <v>59</v>
      </c>
      <c r="C15" s="18" t="s">
        <v>26</v>
      </c>
      <c r="D15" s="21">
        <v>37.24</v>
      </c>
      <c r="E15" s="21">
        <v>2.68</v>
      </c>
      <c r="F15" s="21">
        <v>19.05</v>
      </c>
      <c r="G15" s="21">
        <v>0</v>
      </c>
      <c r="H15" s="21">
        <v>20.64</v>
      </c>
      <c r="I15" s="21">
        <v>0.06</v>
      </c>
      <c r="J15" s="21">
        <v>9.19</v>
      </c>
      <c r="K15" s="21">
        <v>0</v>
      </c>
      <c r="L15" s="21">
        <v>0</v>
      </c>
      <c r="M15" s="21">
        <v>10.95</v>
      </c>
      <c r="N15" s="21">
        <v>0.18</v>
      </c>
      <c r="O15" s="21">
        <v>99.99</v>
      </c>
      <c r="P15" s="21">
        <v>5.373306850910247</v>
      </c>
      <c r="Q15" s="21">
        <v>0.29081860624612904</v>
      </c>
      <c r="R15" s="21">
        <v>3.239879791389584</v>
      </c>
      <c r="S15" s="21">
        <v>0</v>
      </c>
      <c r="T15" s="21">
        <v>2.4906751889317316</v>
      </c>
      <c r="U15" s="21">
        <v>0.00733321199723091</v>
      </c>
      <c r="V15" s="21">
        <v>1.9766823629281083</v>
      </c>
      <c r="W15" s="21">
        <v>0</v>
      </c>
      <c r="X15" s="21">
        <v>0</v>
      </c>
      <c r="Y15" s="21">
        <v>2.0152790444226243</v>
      </c>
      <c r="Z15" s="21">
        <v>0.044024095268002314</v>
      </c>
      <c r="AA15" s="21">
        <v>15.437999152093655</v>
      </c>
      <c r="AB15" s="21">
        <v>2.6266931490897534</v>
      </c>
      <c r="AC15" s="21">
        <v>0.6131866422998304</v>
      </c>
      <c r="AD15" s="21">
        <v>0.44247238775530295</v>
      </c>
    </row>
    <row r="16" spans="1:30" ht="14.25">
      <c r="A16" s="18">
        <v>286</v>
      </c>
      <c r="B16" s="19" t="s">
        <v>59</v>
      </c>
      <c r="C16" s="18" t="s">
        <v>26</v>
      </c>
      <c r="D16" s="21">
        <v>37.08</v>
      </c>
      <c r="E16" s="21">
        <v>3.14</v>
      </c>
      <c r="F16" s="21">
        <v>19.8</v>
      </c>
      <c r="G16" s="21">
        <v>0</v>
      </c>
      <c r="H16" s="21">
        <v>19.49</v>
      </c>
      <c r="I16" s="21">
        <v>0.3</v>
      </c>
      <c r="J16" s="21">
        <v>9.8</v>
      </c>
      <c r="K16" s="21">
        <v>0</v>
      </c>
      <c r="L16" s="21">
        <v>0</v>
      </c>
      <c r="M16" s="21">
        <v>10.23</v>
      </c>
      <c r="N16" s="21">
        <v>0.15</v>
      </c>
      <c r="O16" s="21">
        <v>99.99</v>
      </c>
      <c r="P16" s="21">
        <v>5.305084771813422</v>
      </c>
      <c r="Q16" s="21">
        <v>0.3378606982994396</v>
      </c>
      <c r="R16" s="21">
        <v>3.339025530785591</v>
      </c>
      <c r="S16" s="21">
        <v>0</v>
      </c>
      <c r="T16" s="21">
        <v>2.3320608233160054</v>
      </c>
      <c r="U16" s="21">
        <v>0.036356735207457844</v>
      </c>
      <c r="V16" s="21">
        <v>2.0901049034191006</v>
      </c>
      <c r="W16" s="21">
        <v>0</v>
      </c>
      <c r="X16" s="21">
        <v>0</v>
      </c>
      <c r="Y16" s="21">
        <v>1.866884010412688</v>
      </c>
      <c r="Z16" s="21">
        <v>0.03637724676469759</v>
      </c>
      <c r="AA16" s="21">
        <v>15.343754720018401</v>
      </c>
      <c r="AB16" s="21">
        <v>2.694915228186578</v>
      </c>
      <c r="AC16" s="21">
        <v>0.6441103025990129</v>
      </c>
      <c r="AD16" s="21">
        <v>0.47264282538823554</v>
      </c>
    </row>
    <row r="17" spans="1:30" ht="14.25">
      <c r="A17" s="18">
        <v>286</v>
      </c>
      <c r="B17" s="19" t="s">
        <v>59</v>
      </c>
      <c r="C17" s="18" t="s">
        <v>26</v>
      </c>
      <c r="D17" s="21">
        <v>36.6</v>
      </c>
      <c r="E17" s="21">
        <v>3.22</v>
      </c>
      <c r="F17" s="21">
        <v>19.03</v>
      </c>
      <c r="G17" s="21">
        <v>0</v>
      </c>
      <c r="H17" s="21">
        <v>20.33</v>
      </c>
      <c r="I17" s="21">
        <v>0</v>
      </c>
      <c r="J17" s="21">
        <v>9.79</v>
      </c>
      <c r="K17" s="21">
        <v>0</v>
      </c>
      <c r="L17" s="21">
        <v>0.2</v>
      </c>
      <c r="M17" s="21">
        <v>10.66</v>
      </c>
      <c r="N17" s="21">
        <v>0.17</v>
      </c>
      <c r="O17" s="21">
        <v>100</v>
      </c>
      <c r="P17" s="21">
        <v>5.290651367344567</v>
      </c>
      <c r="Q17" s="21">
        <v>0.35005747448560254</v>
      </c>
      <c r="R17" s="21">
        <v>3.2424164497214036</v>
      </c>
      <c r="S17" s="21">
        <v>0</v>
      </c>
      <c r="T17" s="21">
        <v>2.4577679069911635</v>
      </c>
      <c r="U17" s="21">
        <v>0</v>
      </c>
      <c r="V17" s="21">
        <v>2.1096001928347423</v>
      </c>
      <c r="W17" s="21">
        <v>0</v>
      </c>
      <c r="X17" s="21">
        <v>0.05605813979544522</v>
      </c>
      <c r="Y17" s="21">
        <v>1.9655059519317164</v>
      </c>
      <c r="Z17" s="21">
        <v>0.041654597726987874</v>
      </c>
      <c r="AA17" s="21">
        <v>15.513712080831626</v>
      </c>
      <c r="AB17" s="21">
        <v>2.7093486326554332</v>
      </c>
      <c r="AC17" s="21">
        <v>0.5330678170659704</v>
      </c>
      <c r="AD17" s="21">
        <v>0.46188530171569786</v>
      </c>
    </row>
    <row r="18" spans="1:30" ht="14.25">
      <c r="A18" s="18">
        <v>286</v>
      </c>
      <c r="B18" s="19" t="s">
        <v>59</v>
      </c>
      <c r="C18" s="18" t="s">
        <v>26</v>
      </c>
      <c r="D18" s="21">
        <v>37.11</v>
      </c>
      <c r="E18" s="21">
        <v>3.09</v>
      </c>
      <c r="F18" s="21">
        <v>18.57</v>
      </c>
      <c r="G18" s="21">
        <v>0</v>
      </c>
      <c r="H18" s="21">
        <v>20.2</v>
      </c>
      <c r="I18" s="21">
        <v>0.34</v>
      </c>
      <c r="J18" s="21">
        <v>9.77</v>
      </c>
      <c r="K18" s="21">
        <v>0</v>
      </c>
      <c r="L18" s="21">
        <v>0.2</v>
      </c>
      <c r="M18" s="21">
        <v>10.53</v>
      </c>
      <c r="N18" s="21">
        <v>0.18</v>
      </c>
      <c r="O18" s="21">
        <v>99.99</v>
      </c>
      <c r="P18" s="21">
        <v>5.351291052715283</v>
      </c>
      <c r="Q18" s="21">
        <v>0.33510547414096964</v>
      </c>
      <c r="R18" s="21">
        <v>3.1563232098532765</v>
      </c>
      <c r="S18" s="21">
        <v>0</v>
      </c>
      <c r="T18" s="21">
        <v>2.4360961151718104</v>
      </c>
      <c r="U18" s="21">
        <v>0.04152958154397117</v>
      </c>
      <c r="V18" s="21">
        <v>2.1001561566174938</v>
      </c>
      <c r="W18" s="21">
        <v>0</v>
      </c>
      <c r="X18" s="21">
        <v>0.05592142654612142</v>
      </c>
      <c r="Y18" s="21">
        <v>1.936801394739451</v>
      </c>
      <c r="Z18" s="21">
        <v>0.0439973062848483</v>
      </c>
      <c r="AA18" s="21">
        <v>15.457221717613226</v>
      </c>
      <c r="AB18" s="21">
        <v>2.6487089472847174</v>
      </c>
      <c r="AC18" s="21">
        <v>0.5076142625685591</v>
      </c>
      <c r="AD18" s="21">
        <v>0.46297164063785556</v>
      </c>
    </row>
    <row r="19" spans="1:30" ht="14.25">
      <c r="A19" s="18">
        <v>286</v>
      </c>
      <c r="B19" s="19" t="s">
        <v>59</v>
      </c>
      <c r="C19" s="18" t="s">
        <v>26</v>
      </c>
      <c r="D19" s="21">
        <v>37.57</v>
      </c>
      <c r="E19" s="21">
        <v>2.82</v>
      </c>
      <c r="F19" s="21">
        <v>19.77</v>
      </c>
      <c r="G19" s="21">
        <v>0</v>
      </c>
      <c r="H19" s="21">
        <v>19.11</v>
      </c>
      <c r="I19" s="21">
        <v>0.17</v>
      </c>
      <c r="J19" s="21">
        <v>9.99</v>
      </c>
      <c r="K19" s="21">
        <v>0</v>
      </c>
      <c r="L19" s="21">
        <v>0.08</v>
      </c>
      <c r="M19" s="21">
        <v>10.25</v>
      </c>
      <c r="N19" s="21">
        <v>0.24</v>
      </c>
      <c r="O19" s="21">
        <v>100</v>
      </c>
      <c r="P19" s="21">
        <v>5.351729399850021</v>
      </c>
      <c r="Q19" s="21">
        <v>0.30210470147049845</v>
      </c>
      <c r="R19" s="21">
        <v>3.319415114906708</v>
      </c>
      <c r="S19" s="21">
        <v>0</v>
      </c>
      <c r="T19" s="21">
        <v>2.2766122562449747</v>
      </c>
      <c r="U19" s="21">
        <v>0.020512230693772688</v>
      </c>
      <c r="V19" s="21">
        <v>2.1213281009978813</v>
      </c>
      <c r="W19" s="21">
        <v>0</v>
      </c>
      <c r="X19" s="21">
        <v>0.022096503925991072</v>
      </c>
      <c r="Y19" s="21">
        <v>1.8623697810526556</v>
      </c>
      <c r="Z19" s="21">
        <v>0.05794956191817742</v>
      </c>
      <c r="AA19" s="21">
        <v>15.334117651060678</v>
      </c>
      <c r="AB19" s="21">
        <v>2.6482706001499787</v>
      </c>
      <c r="AC19" s="21">
        <v>0.6711445147567292</v>
      </c>
      <c r="AD19" s="21">
        <v>0.4823458093296604</v>
      </c>
    </row>
    <row r="20" spans="1:30" ht="14.25">
      <c r="A20" s="18">
        <v>286</v>
      </c>
      <c r="B20" s="19" t="s">
        <v>59</v>
      </c>
      <c r="C20" s="18" t="s">
        <v>26</v>
      </c>
      <c r="D20" s="21">
        <v>36.71</v>
      </c>
      <c r="E20" s="21">
        <v>3.68</v>
      </c>
      <c r="F20" s="21">
        <v>18.28</v>
      </c>
      <c r="G20" s="21">
        <v>0</v>
      </c>
      <c r="H20" s="21">
        <v>21.31</v>
      </c>
      <c r="I20" s="21">
        <v>0.02</v>
      </c>
      <c r="J20" s="21">
        <v>8.69</v>
      </c>
      <c r="K20" s="21">
        <v>0</v>
      </c>
      <c r="L20" s="21">
        <v>0</v>
      </c>
      <c r="M20" s="21">
        <v>11.16</v>
      </c>
      <c r="N20" s="21">
        <v>0.16</v>
      </c>
      <c r="O20" s="21">
        <v>100.01</v>
      </c>
      <c r="P20" s="21">
        <v>5.342671033777177</v>
      </c>
      <c r="Q20" s="21">
        <v>0.40278871365848135</v>
      </c>
      <c r="R20" s="21">
        <v>3.135827669489443</v>
      </c>
      <c r="S20" s="21">
        <v>0</v>
      </c>
      <c r="T20" s="21">
        <v>2.59377876726942</v>
      </c>
      <c r="U20" s="21">
        <v>0.002465557101325114</v>
      </c>
      <c r="V20" s="21">
        <v>1.8853120000917278</v>
      </c>
      <c r="W20" s="21">
        <v>0</v>
      </c>
      <c r="X20" s="21">
        <v>0</v>
      </c>
      <c r="Y20" s="21">
        <v>2.0717022795276163</v>
      </c>
      <c r="Z20" s="21">
        <v>0.03947116970787105</v>
      </c>
      <c r="AA20" s="21">
        <v>15.474017190623064</v>
      </c>
      <c r="AB20" s="21">
        <v>2.657328966222823</v>
      </c>
      <c r="AC20" s="21">
        <v>0.4784987032666197</v>
      </c>
      <c r="AD20" s="21">
        <v>0.42091399750812775</v>
      </c>
    </row>
    <row r="21" spans="1:30" ht="14.25">
      <c r="A21" s="18">
        <v>286</v>
      </c>
      <c r="B21" s="19" t="s">
        <v>59</v>
      </c>
      <c r="C21" s="18" t="s">
        <v>26</v>
      </c>
      <c r="D21" s="21">
        <v>36.68</v>
      </c>
      <c r="E21" s="21">
        <v>3.19</v>
      </c>
      <c r="F21" s="21">
        <v>18.91</v>
      </c>
      <c r="G21" s="21">
        <v>0</v>
      </c>
      <c r="H21" s="21">
        <v>21.06</v>
      </c>
      <c r="I21" s="21">
        <v>0</v>
      </c>
      <c r="J21" s="21">
        <v>9.18</v>
      </c>
      <c r="K21" s="21">
        <v>0</v>
      </c>
      <c r="L21" s="21">
        <v>0.04</v>
      </c>
      <c r="M21" s="21">
        <v>10.89</v>
      </c>
      <c r="N21" s="21">
        <v>0.05</v>
      </c>
      <c r="O21" s="21">
        <v>100</v>
      </c>
      <c r="P21" s="21">
        <v>5.314729875777058</v>
      </c>
      <c r="Q21" s="21">
        <v>0.3476145745059816</v>
      </c>
      <c r="R21" s="21">
        <v>3.229574779679295</v>
      </c>
      <c r="S21" s="21">
        <v>0</v>
      </c>
      <c r="T21" s="21">
        <v>2.5520293664472886</v>
      </c>
      <c r="U21" s="21">
        <v>0</v>
      </c>
      <c r="V21" s="21">
        <v>1.982823037896711</v>
      </c>
      <c r="W21" s="21">
        <v>0</v>
      </c>
      <c r="X21" s="21">
        <v>0.011238089545733911</v>
      </c>
      <c r="Y21" s="21">
        <v>2.0126527392235087</v>
      </c>
      <c r="Z21" s="21">
        <v>0.0122802678075562</v>
      </c>
      <c r="AA21" s="21">
        <v>15.462942730883132</v>
      </c>
      <c r="AB21" s="21">
        <v>2.685270124222942</v>
      </c>
      <c r="AC21" s="21">
        <v>0.5443046554563526</v>
      </c>
      <c r="AD21" s="21">
        <v>0.43724092012285487</v>
      </c>
    </row>
    <row r="22" spans="1:30" ht="14.25">
      <c r="A22" s="18">
        <v>286</v>
      </c>
      <c r="B22" s="19" t="s">
        <v>59</v>
      </c>
      <c r="C22" s="18" t="s">
        <v>26</v>
      </c>
      <c r="D22" s="21">
        <v>36.34</v>
      </c>
      <c r="E22" s="21">
        <v>3.26</v>
      </c>
      <c r="F22" s="21">
        <v>18.88</v>
      </c>
      <c r="G22" s="21">
        <v>0</v>
      </c>
      <c r="H22" s="21">
        <v>21.39</v>
      </c>
      <c r="I22" s="21">
        <v>0</v>
      </c>
      <c r="J22" s="21">
        <v>8.89</v>
      </c>
      <c r="K22" s="21">
        <v>0</v>
      </c>
      <c r="L22" s="21">
        <v>0.15</v>
      </c>
      <c r="M22" s="21">
        <v>10.98</v>
      </c>
      <c r="N22" s="21">
        <v>0.11</v>
      </c>
      <c r="O22" s="21">
        <v>100</v>
      </c>
      <c r="P22" s="21">
        <v>5.293925801729632</v>
      </c>
      <c r="Q22" s="21">
        <v>0.3571625803059215</v>
      </c>
      <c r="R22" s="21">
        <v>3.2418794686481944</v>
      </c>
      <c r="S22" s="21">
        <v>0</v>
      </c>
      <c r="T22" s="21">
        <v>2.606028393595291</v>
      </c>
      <c r="U22" s="21">
        <v>0</v>
      </c>
      <c r="V22" s="21">
        <v>1.9305635129866194</v>
      </c>
      <c r="W22" s="21">
        <v>0</v>
      </c>
      <c r="X22" s="21">
        <v>0.04237061950487164</v>
      </c>
      <c r="Y22" s="21">
        <v>2.0402546059642788</v>
      </c>
      <c r="Z22" s="21">
        <v>0.027162614918694303</v>
      </c>
      <c r="AA22" s="21">
        <v>15.539347597653503</v>
      </c>
      <c r="AB22" s="21">
        <v>2.706074198270368</v>
      </c>
      <c r="AC22" s="21">
        <v>0.5358052703778262</v>
      </c>
      <c r="AD22" s="21">
        <v>0.42555370920308333</v>
      </c>
    </row>
    <row r="23" spans="1:30" ht="14.25">
      <c r="A23" s="18">
        <v>286</v>
      </c>
      <c r="B23" s="19" t="s">
        <v>59</v>
      </c>
      <c r="C23" s="18" t="s">
        <v>26</v>
      </c>
      <c r="D23" s="21">
        <v>37</v>
      </c>
      <c r="E23" s="21">
        <v>3.44</v>
      </c>
      <c r="F23" s="21">
        <v>18.28</v>
      </c>
      <c r="G23" s="21">
        <v>0</v>
      </c>
      <c r="H23" s="21">
        <v>21.3</v>
      </c>
      <c r="I23" s="21">
        <v>0.03</v>
      </c>
      <c r="J23" s="21">
        <v>8.96</v>
      </c>
      <c r="K23" s="21">
        <v>0</v>
      </c>
      <c r="L23" s="21">
        <v>0.17</v>
      </c>
      <c r="M23" s="21">
        <v>10.77</v>
      </c>
      <c r="N23" s="21">
        <v>0.05</v>
      </c>
      <c r="O23" s="21">
        <v>100</v>
      </c>
      <c r="P23" s="21">
        <v>5.35987684273126</v>
      </c>
      <c r="Q23" s="21">
        <v>0.3747718425769514</v>
      </c>
      <c r="R23" s="21">
        <v>3.121269186719388</v>
      </c>
      <c r="S23" s="21">
        <v>0</v>
      </c>
      <c r="T23" s="21">
        <v>2.580525301930849</v>
      </c>
      <c r="U23" s="21">
        <v>0.0036811656536515983</v>
      </c>
      <c r="V23" s="21">
        <v>1.9348642583077793</v>
      </c>
      <c r="W23" s="21">
        <v>0</v>
      </c>
      <c r="X23" s="21">
        <v>0.04775101812402662</v>
      </c>
      <c r="Y23" s="21">
        <v>1.990022055566672</v>
      </c>
      <c r="Z23" s="21">
        <v>0.012277474916316143</v>
      </c>
      <c r="AA23" s="21">
        <v>15.425039146526894</v>
      </c>
      <c r="AB23" s="21">
        <v>2.6401231572687403</v>
      </c>
      <c r="AC23" s="21">
        <v>0.48114602945064755</v>
      </c>
      <c r="AD23" s="21">
        <v>0.4285043920342336</v>
      </c>
    </row>
    <row r="24" spans="1:30" ht="14.25">
      <c r="A24" s="18">
        <v>286</v>
      </c>
      <c r="B24" s="19" t="s">
        <v>59</v>
      </c>
      <c r="C24" s="18" t="s">
        <v>26</v>
      </c>
      <c r="D24" s="21">
        <v>36.7</v>
      </c>
      <c r="E24" s="21">
        <v>3.56</v>
      </c>
      <c r="F24" s="21">
        <v>18.7</v>
      </c>
      <c r="G24" s="21">
        <v>0</v>
      </c>
      <c r="H24" s="21">
        <v>21.22</v>
      </c>
      <c r="I24" s="21">
        <v>0.08</v>
      </c>
      <c r="J24" s="21">
        <v>8.82</v>
      </c>
      <c r="K24" s="21">
        <v>0</v>
      </c>
      <c r="L24" s="21">
        <v>0.29</v>
      </c>
      <c r="M24" s="21">
        <v>10.78</v>
      </c>
      <c r="N24" s="21">
        <v>0.1</v>
      </c>
      <c r="O24" s="21">
        <v>100.25</v>
      </c>
      <c r="P24" s="21">
        <v>5.315039800631677</v>
      </c>
      <c r="Q24" s="21">
        <v>0.3877447081900906</v>
      </c>
      <c r="R24" s="21">
        <v>3.192155288064161</v>
      </c>
      <c r="S24" s="21">
        <v>0</v>
      </c>
      <c r="T24" s="21">
        <v>2.570166554669601</v>
      </c>
      <c r="U24" s="21">
        <v>0.009813896277084367</v>
      </c>
      <c r="V24" s="21">
        <v>1.9041381210388053</v>
      </c>
      <c r="W24" s="21">
        <v>0</v>
      </c>
      <c r="X24" s="21">
        <v>0.0814364966722918</v>
      </c>
      <c r="Y24" s="21">
        <v>1.9913532966575076</v>
      </c>
      <c r="Z24" s="21">
        <v>0.024548582577445875</v>
      </c>
      <c r="AA24" s="21">
        <v>15.476396744778665</v>
      </c>
      <c r="AB24" s="21">
        <v>2.684960199368323</v>
      </c>
      <c r="AC24" s="21">
        <v>0.5071950886958381</v>
      </c>
      <c r="AD24" s="21">
        <v>0.42557185061102887</v>
      </c>
    </row>
    <row r="25" spans="1:30" ht="14.25">
      <c r="A25" s="18">
        <v>286</v>
      </c>
      <c r="B25" s="19" t="s">
        <v>59</v>
      </c>
      <c r="C25" s="18" t="s">
        <v>26</v>
      </c>
      <c r="D25" s="21">
        <v>37.48</v>
      </c>
      <c r="E25" s="21">
        <v>3.02</v>
      </c>
      <c r="F25" s="21">
        <v>18.91</v>
      </c>
      <c r="G25" s="21">
        <v>0</v>
      </c>
      <c r="H25" s="21">
        <v>20.29</v>
      </c>
      <c r="I25" s="21">
        <v>0</v>
      </c>
      <c r="J25" s="21">
        <v>9.21</v>
      </c>
      <c r="K25" s="21">
        <v>0</v>
      </c>
      <c r="L25" s="21">
        <v>0.1</v>
      </c>
      <c r="M25" s="21">
        <v>10.84</v>
      </c>
      <c r="N25" s="21">
        <v>0.16</v>
      </c>
      <c r="O25" s="21">
        <v>100.01</v>
      </c>
      <c r="P25" s="21">
        <v>5.386897865397238</v>
      </c>
      <c r="Q25" s="21">
        <v>0.32643861525472556</v>
      </c>
      <c r="R25" s="21">
        <v>3.203558323083429</v>
      </c>
      <c r="S25" s="21">
        <v>0</v>
      </c>
      <c r="T25" s="21">
        <v>2.4389148489592407</v>
      </c>
      <c r="U25" s="21">
        <v>0</v>
      </c>
      <c r="V25" s="21">
        <v>1.9732776425995902</v>
      </c>
      <c r="W25" s="21">
        <v>0</v>
      </c>
      <c r="X25" s="21">
        <v>0.027868897421356363</v>
      </c>
      <c r="Y25" s="21">
        <v>1.9872730420276197</v>
      </c>
      <c r="Z25" s="21">
        <v>0.038980293645713225</v>
      </c>
      <c r="AA25" s="21">
        <v>15.383209528388912</v>
      </c>
      <c r="AB25" s="21">
        <v>2.6131021346027623</v>
      </c>
      <c r="AC25" s="21">
        <v>0.5904561884806667</v>
      </c>
      <c r="AD25" s="21">
        <v>0.447232899828092</v>
      </c>
    </row>
    <row r="26" spans="1:30" ht="14.25">
      <c r="A26" s="18" t="s">
        <v>24</v>
      </c>
      <c r="B26" s="19" t="s">
        <v>59</v>
      </c>
      <c r="C26" s="18" t="s">
        <v>26</v>
      </c>
      <c r="D26" s="21">
        <v>35.33</v>
      </c>
      <c r="E26" s="21">
        <v>3.15</v>
      </c>
      <c r="F26" s="21">
        <v>18.44</v>
      </c>
      <c r="G26" s="21">
        <v>0</v>
      </c>
      <c r="H26" s="21">
        <v>21.66</v>
      </c>
      <c r="I26" s="21">
        <v>0</v>
      </c>
      <c r="J26" s="21">
        <v>8.72</v>
      </c>
      <c r="K26" s="21">
        <v>0</v>
      </c>
      <c r="L26" s="21">
        <v>0.04</v>
      </c>
      <c r="M26" s="21">
        <v>10.89</v>
      </c>
      <c r="N26" s="21">
        <v>0.21</v>
      </c>
      <c r="O26" s="21">
        <v>98.44</v>
      </c>
      <c r="P26" s="21">
        <v>5.277417443005995</v>
      </c>
      <c r="Q26" s="21">
        <v>0.3538700351710602</v>
      </c>
      <c r="R26" s="21">
        <v>3.2466888863108045</v>
      </c>
      <c r="S26" s="21">
        <v>0</v>
      </c>
      <c r="T26" s="21">
        <v>2.705899700426297</v>
      </c>
      <c r="U26" s="21">
        <v>0</v>
      </c>
      <c r="V26" s="21">
        <v>1.9417070234623137</v>
      </c>
      <c r="W26" s="21">
        <v>0</v>
      </c>
      <c r="X26" s="21">
        <v>0.011585597324346397</v>
      </c>
      <c r="Y26" s="21">
        <v>2.074888627243408</v>
      </c>
      <c r="Z26" s="21">
        <v>0.05317200904591953</v>
      </c>
      <c r="AA26" s="21">
        <v>15.665229321990143</v>
      </c>
      <c r="AB26" s="21">
        <v>2.7225825569940048</v>
      </c>
      <c r="AC26" s="21">
        <v>0.5241063293167998</v>
      </c>
      <c r="AD26" s="21">
        <v>0.4177864304830218</v>
      </c>
    </row>
    <row r="27" spans="1:30" ht="14.25">
      <c r="A27" s="18" t="s">
        <v>24</v>
      </c>
      <c r="B27" s="19" t="s">
        <v>59</v>
      </c>
      <c r="C27" s="18" t="s">
        <v>26</v>
      </c>
      <c r="D27" s="21">
        <v>36.24</v>
      </c>
      <c r="E27" s="21">
        <v>2.9</v>
      </c>
      <c r="F27" s="21">
        <v>19.38</v>
      </c>
      <c r="G27" s="21">
        <v>0</v>
      </c>
      <c r="H27" s="21">
        <v>21.48</v>
      </c>
      <c r="I27" s="21">
        <v>0</v>
      </c>
      <c r="J27" s="21">
        <v>8.91</v>
      </c>
      <c r="K27" s="21">
        <v>0</v>
      </c>
      <c r="L27" s="21">
        <v>0.17</v>
      </c>
      <c r="M27" s="21">
        <v>10.81</v>
      </c>
      <c r="N27" s="21">
        <v>0.12</v>
      </c>
      <c r="O27" s="21">
        <v>100.01</v>
      </c>
      <c r="P27" s="21">
        <v>5.275834062192526</v>
      </c>
      <c r="Q27" s="21">
        <v>0.31750923460884184</v>
      </c>
      <c r="R27" s="21">
        <v>3.325513062874436</v>
      </c>
      <c r="S27" s="21">
        <v>0</v>
      </c>
      <c r="T27" s="21">
        <v>2.6152466053122843</v>
      </c>
      <c r="U27" s="21">
        <v>0</v>
      </c>
      <c r="V27" s="21">
        <v>1.9336151866238889</v>
      </c>
      <c r="W27" s="21">
        <v>0</v>
      </c>
      <c r="X27" s="21">
        <v>0.04798798203749707</v>
      </c>
      <c r="Y27" s="21">
        <v>2.0073251788339417</v>
      </c>
      <c r="Z27" s="21">
        <v>0.029612164208254223</v>
      </c>
      <c r="AA27" s="21">
        <v>15.55264347669167</v>
      </c>
      <c r="AB27" s="21">
        <v>2.7241659378074736</v>
      </c>
      <c r="AC27" s="21">
        <v>0.6013471250669622</v>
      </c>
      <c r="AD27" s="21">
        <v>0.4250767060128391</v>
      </c>
    </row>
    <row r="28" spans="1:30" ht="14.25">
      <c r="A28" s="18" t="s">
        <v>24</v>
      </c>
      <c r="B28" s="19" t="s">
        <v>59</v>
      </c>
      <c r="C28" s="18" t="s">
        <v>26</v>
      </c>
      <c r="D28" s="21">
        <v>36.25</v>
      </c>
      <c r="E28" s="21">
        <v>3.16</v>
      </c>
      <c r="F28" s="21">
        <v>18.8</v>
      </c>
      <c r="G28" s="21">
        <v>0</v>
      </c>
      <c r="H28" s="21">
        <v>22.47</v>
      </c>
      <c r="I28" s="21">
        <v>0</v>
      </c>
      <c r="J28" s="21">
        <v>8.04</v>
      </c>
      <c r="K28" s="21">
        <v>0</v>
      </c>
      <c r="L28" s="21">
        <v>0</v>
      </c>
      <c r="M28" s="21">
        <v>11.07</v>
      </c>
      <c r="N28" s="21">
        <v>0.2</v>
      </c>
      <c r="O28" s="21">
        <v>99.99</v>
      </c>
      <c r="P28" s="21">
        <v>5.315154630794032</v>
      </c>
      <c r="Q28" s="21">
        <v>0.34845796831402914</v>
      </c>
      <c r="R28" s="21">
        <v>3.249134495536964</v>
      </c>
      <c r="S28" s="21">
        <v>0</v>
      </c>
      <c r="T28" s="21">
        <v>2.7554110567307823</v>
      </c>
      <c r="U28" s="21">
        <v>0</v>
      </c>
      <c r="V28" s="21">
        <v>1.7573300984856213</v>
      </c>
      <c r="W28" s="21">
        <v>0</v>
      </c>
      <c r="X28" s="21">
        <v>0</v>
      </c>
      <c r="Y28" s="21">
        <v>2.070354017717627</v>
      </c>
      <c r="Z28" s="21">
        <v>0.04970772110530241</v>
      </c>
      <c r="AA28" s="21">
        <v>15.545549988684359</v>
      </c>
      <c r="AB28" s="21">
        <v>2.684845369205968</v>
      </c>
      <c r="AC28" s="21">
        <v>0.5642891263309959</v>
      </c>
      <c r="AD28" s="21">
        <v>0.3894152219331867</v>
      </c>
    </row>
    <row r="29" spans="1:30" ht="14.25">
      <c r="A29" s="18" t="s">
        <v>24</v>
      </c>
      <c r="B29" s="19" t="s">
        <v>59</v>
      </c>
      <c r="C29" s="18" t="s">
        <v>26</v>
      </c>
      <c r="D29" s="21">
        <v>36.2</v>
      </c>
      <c r="E29" s="21">
        <v>2.63</v>
      </c>
      <c r="F29" s="21">
        <v>19.61</v>
      </c>
      <c r="G29" s="21">
        <v>0</v>
      </c>
      <c r="H29" s="21">
        <v>21.3</v>
      </c>
      <c r="I29" s="21">
        <v>0.15</v>
      </c>
      <c r="J29" s="21">
        <v>8.94</v>
      </c>
      <c r="K29" s="21">
        <v>0</v>
      </c>
      <c r="L29" s="21">
        <v>0.1</v>
      </c>
      <c r="M29" s="21">
        <v>10.87</v>
      </c>
      <c r="N29" s="21">
        <v>0.21</v>
      </c>
      <c r="O29" s="21">
        <v>100.01</v>
      </c>
      <c r="P29" s="21">
        <v>5.273881507560173</v>
      </c>
      <c r="Q29" s="21">
        <v>0.2881595190278714</v>
      </c>
      <c r="R29" s="21">
        <v>3.36745141100775</v>
      </c>
      <c r="S29" s="21">
        <v>0</v>
      </c>
      <c r="T29" s="21">
        <v>2.595235853359283</v>
      </c>
      <c r="U29" s="21">
        <v>0.018510752596308768</v>
      </c>
      <c r="V29" s="21">
        <v>1.9415506384335348</v>
      </c>
      <c r="W29" s="21">
        <v>0</v>
      </c>
      <c r="X29" s="21">
        <v>0.028248957495582323</v>
      </c>
      <c r="Y29" s="21">
        <v>2.019949171217704</v>
      </c>
      <c r="Z29" s="21">
        <v>0.05185934851495068</v>
      </c>
      <c r="AA29" s="21">
        <v>15.584847159213156</v>
      </c>
      <c r="AB29" s="21">
        <v>2.726118492439827</v>
      </c>
      <c r="AC29" s="21">
        <v>0.6413329185679228</v>
      </c>
      <c r="AD29" s="21">
        <v>0.4279572428514892</v>
      </c>
    </row>
    <row r="30" spans="1:30" ht="14.25">
      <c r="A30" s="18" t="s">
        <v>24</v>
      </c>
      <c r="B30" s="19" t="s">
        <v>59</v>
      </c>
      <c r="C30" s="18" t="s">
        <v>26</v>
      </c>
      <c r="D30" s="21">
        <v>36.06</v>
      </c>
      <c r="E30" s="21">
        <v>3.01</v>
      </c>
      <c r="F30" s="21">
        <v>18.72</v>
      </c>
      <c r="G30" s="21">
        <v>0</v>
      </c>
      <c r="H30" s="21">
        <v>21.92</v>
      </c>
      <c r="I30" s="21">
        <v>0</v>
      </c>
      <c r="J30" s="21">
        <v>8.83</v>
      </c>
      <c r="K30" s="21">
        <v>0</v>
      </c>
      <c r="L30" s="21">
        <v>0.18</v>
      </c>
      <c r="M30" s="21">
        <v>11.02</v>
      </c>
      <c r="N30" s="21">
        <v>0.25</v>
      </c>
      <c r="O30" s="21">
        <v>99.99</v>
      </c>
      <c r="P30" s="21">
        <v>5.287170116696911</v>
      </c>
      <c r="Q30" s="21">
        <v>0.3319093464237657</v>
      </c>
      <c r="R30" s="21">
        <v>3.2352314307701664</v>
      </c>
      <c r="S30" s="21">
        <v>0</v>
      </c>
      <c r="T30" s="21">
        <v>2.6879026978101512</v>
      </c>
      <c r="U30" s="21">
        <v>0</v>
      </c>
      <c r="V30" s="21">
        <v>1.9299571704741403</v>
      </c>
      <c r="W30" s="21">
        <v>0</v>
      </c>
      <c r="X30" s="21">
        <v>0.0511741567075715</v>
      </c>
      <c r="Y30" s="21">
        <v>2.0609537987182955</v>
      </c>
      <c r="Z30" s="21">
        <v>0.062133173341468444</v>
      </c>
      <c r="AA30" s="21">
        <v>15.64643189094247</v>
      </c>
      <c r="AB30" s="21">
        <v>2.7128298833030886</v>
      </c>
      <c r="AC30" s="21">
        <v>0.5224015474670778</v>
      </c>
      <c r="AD30" s="21">
        <v>0.41793324733155923</v>
      </c>
    </row>
    <row r="31" spans="1:30" ht="14.25">
      <c r="A31" s="18" t="s">
        <v>24</v>
      </c>
      <c r="B31" s="19" t="s">
        <v>59</v>
      </c>
      <c r="C31" s="18" t="s">
        <v>26</v>
      </c>
      <c r="D31" s="21">
        <v>36.53</v>
      </c>
      <c r="E31" s="21">
        <v>2.28</v>
      </c>
      <c r="F31" s="21">
        <v>18.53</v>
      </c>
      <c r="G31" s="21">
        <v>0</v>
      </c>
      <c r="H31" s="21">
        <v>21.79</v>
      </c>
      <c r="I31" s="21">
        <v>0</v>
      </c>
      <c r="J31" s="21">
        <v>9.22</v>
      </c>
      <c r="K31" s="21">
        <v>0</v>
      </c>
      <c r="L31" s="21">
        <v>0.25</v>
      </c>
      <c r="M31" s="21">
        <v>11.25</v>
      </c>
      <c r="N31" s="21">
        <v>0.14</v>
      </c>
      <c r="O31" s="21">
        <v>99.99</v>
      </c>
      <c r="P31" s="21">
        <v>5.339551542346027</v>
      </c>
      <c r="Q31" s="21">
        <v>0.2506371148199641</v>
      </c>
      <c r="R31" s="21">
        <v>3.192511549842704</v>
      </c>
      <c r="S31" s="21">
        <v>0</v>
      </c>
      <c r="T31" s="21">
        <v>2.663715100178056</v>
      </c>
      <c r="U31" s="21">
        <v>0</v>
      </c>
      <c r="V31" s="21">
        <v>2.008979188388036</v>
      </c>
      <c r="W31" s="21">
        <v>0</v>
      </c>
      <c r="X31" s="21">
        <v>0.07085585571645613</v>
      </c>
      <c r="Y31" s="21">
        <v>2.097474710027253</v>
      </c>
      <c r="Z31" s="21">
        <v>0.034687189349666185</v>
      </c>
      <c r="AA31" s="21">
        <v>15.658412250668162</v>
      </c>
      <c r="AB31" s="21">
        <v>2.660448457653973</v>
      </c>
      <c r="AC31" s="21">
        <v>0.5320630921887308</v>
      </c>
      <c r="AD31" s="21">
        <v>0.4299402152852013</v>
      </c>
    </row>
    <row r="32" spans="1:30" ht="14.25">
      <c r="A32" s="18">
        <v>286</v>
      </c>
      <c r="B32" s="19" t="s">
        <v>58</v>
      </c>
      <c r="C32" s="18" t="s">
        <v>26</v>
      </c>
      <c r="D32" s="21">
        <v>35.02</v>
      </c>
      <c r="E32" s="21">
        <v>1.5</v>
      </c>
      <c r="F32" s="21">
        <v>18.57</v>
      </c>
      <c r="G32" s="21">
        <v>0</v>
      </c>
      <c r="H32" s="21">
        <v>20.33</v>
      </c>
      <c r="I32" s="21">
        <v>0.01</v>
      </c>
      <c r="J32" s="21">
        <v>9.49</v>
      </c>
      <c r="K32" s="21">
        <v>0</v>
      </c>
      <c r="L32" s="21">
        <v>0</v>
      </c>
      <c r="M32" s="21">
        <v>9.96</v>
      </c>
      <c r="N32" s="21">
        <v>0.06</v>
      </c>
      <c r="O32" s="21">
        <v>94.94</v>
      </c>
      <c r="P32" s="21">
        <v>5.363628212263737</v>
      </c>
      <c r="Q32" s="21">
        <v>0.17277830473142536</v>
      </c>
      <c r="R32" s="21">
        <v>3.3524041946750978</v>
      </c>
      <c r="S32" s="21">
        <v>0</v>
      </c>
      <c r="T32" s="21">
        <v>2.6040860730380073</v>
      </c>
      <c r="U32" s="21">
        <v>0.001297339211356159</v>
      </c>
      <c r="V32" s="21">
        <v>2.166696805439643</v>
      </c>
      <c r="W32" s="21">
        <v>0</v>
      </c>
      <c r="X32" s="21">
        <v>0</v>
      </c>
      <c r="Y32" s="21">
        <v>1.9457675796856613</v>
      </c>
      <c r="Z32" s="21">
        <v>0.015576853650821874</v>
      </c>
      <c r="AA32" s="21">
        <v>15.622235362695752</v>
      </c>
      <c r="AB32" s="21">
        <v>2.6363717877362634</v>
      </c>
      <c r="AC32" s="21">
        <v>0.7160324069388344</v>
      </c>
      <c r="AD32" s="21">
        <v>0.45415959196429256</v>
      </c>
    </row>
    <row r="33" spans="1:30" ht="14.25">
      <c r="A33" s="18">
        <v>286</v>
      </c>
      <c r="B33" s="19" t="s">
        <v>58</v>
      </c>
      <c r="C33" s="18" t="s">
        <v>26</v>
      </c>
      <c r="D33" s="21">
        <v>37.19</v>
      </c>
      <c r="E33" s="21">
        <v>1.43</v>
      </c>
      <c r="F33" s="21">
        <v>20.49</v>
      </c>
      <c r="G33" s="21">
        <v>0</v>
      </c>
      <c r="H33" s="21">
        <v>20.67</v>
      </c>
      <c r="I33" s="21">
        <v>0.06</v>
      </c>
      <c r="J33" s="21">
        <v>9.67</v>
      </c>
      <c r="K33" s="21">
        <v>0</v>
      </c>
      <c r="L33" s="21">
        <v>0.21</v>
      </c>
      <c r="M33" s="21">
        <v>10.14</v>
      </c>
      <c r="N33" s="21">
        <v>0.09</v>
      </c>
      <c r="O33" s="21">
        <v>99.95</v>
      </c>
      <c r="P33" s="21">
        <v>5.33235794357941</v>
      </c>
      <c r="Q33" s="21">
        <v>0.1542000726326206</v>
      </c>
      <c r="R33" s="21">
        <v>3.4628766459202054</v>
      </c>
      <c r="S33" s="21">
        <v>0</v>
      </c>
      <c r="T33" s="21">
        <v>2.4786147184564755</v>
      </c>
      <c r="U33" s="21">
        <v>0.007287111024590693</v>
      </c>
      <c r="V33" s="21">
        <v>2.066850175447269</v>
      </c>
      <c r="W33" s="21">
        <v>0</v>
      </c>
      <c r="X33" s="21">
        <v>0.058383891458393775</v>
      </c>
      <c r="Y33" s="21">
        <v>1.8544715321221477</v>
      </c>
      <c r="Z33" s="21">
        <v>0.021873666689046417</v>
      </c>
      <c r="AA33" s="21">
        <v>15.436915757330159</v>
      </c>
      <c r="AB33" s="21">
        <v>2.66764205642059</v>
      </c>
      <c r="AC33" s="21">
        <v>0.7952345894996156</v>
      </c>
      <c r="AD33" s="21">
        <v>0.4547060033879644</v>
      </c>
    </row>
    <row r="34" spans="1:30" ht="14.25">
      <c r="A34" s="18">
        <v>286</v>
      </c>
      <c r="B34" s="19" t="s">
        <v>58</v>
      </c>
      <c r="C34" s="18" t="s">
        <v>26</v>
      </c>
      <c r="D34" s="21">
        <v>35.67</v>
      </c>
      <c r="E34" s="21">
        <v>1.48</v>
      </c>
      <c r="F34" s="21">
        <v>19.92</v>
      </c>
      <c r="G34" s="21">
        <v>0</v>
      </c>
      <c r="H34" s="21">
        <v>19.39</v>
      </c>
      <c r="I34" s="21">
        <v>0.06</v>
      </c>
      <c r="J34" s="21">
        <v>9.61</v>
      </c>
      <c r="K34" s="21">
        <v>0</v>
      </c>
      <c r="L34" s="21">
        <v>0.12</v>
      </c>
      <c r="M34" s="21">
        <v>9.93</v>
      </c>
      <c r="N34" s="21">
        <v>0.1</v>
      </c>
      <c r="O34" s="21">
        <v>96.28</v>
      </c>
      <c r="P34" s="21">
        <v>5.33090371350621</v>
      </c>
      <c r="Q34" s="21">
        <v>0.16634696024010612</v>
      </c>
      <c r="R34" s="21">
        <v>3.5090455852382707</v>
      </c>
      <c r="S34" s="21">
        <v>0</v>
      </c>
      <c r="T34" s="21">
        <v>2.423544339451063</v>
      </c>
      <c r="U34" s="21">
        <v>0.007595563508094668</v>
      </c>
      <c r="V34" s="21">
        <v>2.140969707801747</v>
      </c>
      <c r="W34" s="21">
        <v>0</v>
      </c>
      <c r="X34" s="21">
        <v>0.03477439659659476</v>
      </c>
      <c r="Y34" s="21">
        <v>1.8929366388501596</v>
      </c>
      <c r="Z34" s="21">
        <v>0.02533282911444456</v>
      </c>
      <c r="AA34" s="21">
        <v>15.53144973430669</v>
      </c>
      <c r="AB34" s="21">
        <v>2.66909628649379</v>
      </c>
      <c r="AC34" s="21">
        <v>0.8399492987444805</v>
      </c>
      <c r="AD34" s="21">
        <v>0.4690465810024853</v>
      </c>
    </row>
    <row r="35" spans="1:30" ht="14.25">
      <c r="A35" s="18">
        <v>286</v>
      </c>
      <c r="B35" s="19" t="s">
        <v>58</v>
      </c>
      <c r="C35" s="18" t="s">
        <v>26</v>
      </c>
      <c r="D35" s="21">
        <v>32.87</v>
      </c>
      <c r="E35" s="21">
        <v>0.83</v>
      </c>
      <c r="F35" s="21">
        <v>18.49</v>
      </c>
      <c r="G35" s="21">
        <v>0</v>
      </c>
      <c r="H35" s="21">
        <v>19.47</v>
      </c>
      <c r="I35" s="21">
        <v>0.23</v>
      </c>
      <c r="J35" s="21">
        <v>8.43</v>
      </c>
      <c r="K35" s="21">
        <v>0</v>
      </c>
      <c r="L35" s="21">
        <v>0</v>
      </c>
      <c r="M35" s="21">
        <v>9.28</v>
      </c>
      <c r="N35" s="21">
        <v>0.07</v>
      </c>
      <c r="O35" s="21">
        <v>89.67</v>
      </c>
      <c r="P35" s="21">
        <v>5.370808545948655</v>
      </c>
      <c r="Q35" s="21">
        <v>0.1019937322728195</v>
      </c>
      <c r="R35" s="21">
        <v>3.5610561803861356</v>
      </c>
      <c r="S35" s="21">
        <v>0</v>
      </c>
      <c r="T35" s="21">
        <v>2.660610803823369</v>
      </c>
      <c r="U35" s="21">
        <v>0.03183309190487812</v>
      </c>
      <c r="V35" s="21">
        <v>2.053321467317551</v>
      </c>
      <c r="W35" s="21">
        <v>0</v>
      </c>
      <c r="X35" s="21">
        <v>0</v>
      </c>
      <c r="Y35" s="21">
        <v>1.9340916198640976</v>
      </c>
      <c r="Z35" s="21">
        <v>0.019387596465474183</v>
      </c>
      <c r="AA35" s="21">
        <v>15.73310303798298</v>
      </c>
      <c r="AB35" s="21">
        <v>2.6291914540513446</v>
      </c>
      <c r="AC35" s="21">
        <v>0.931864726334791</v>
      </c>
      <c r="AD35" s="21">
        <v>0.43558569559604265</v>
      </c>
    </row>
    <row r="36" spans="1:30" ht="14.25">
      <c r="A36" s="18">
        <v>286</v>
      </c>
      <c r="B36" s="19" t="s">
        <v>58</v>
      </c>
      <c r="C36" s="18" t="s">
        <v>26</v>
      </c>
      <c r="D36" s="21">
        <v>32.45</v>
      </c>
      <c r="E36" s="21">
        <v>0.41</v>
      </c>
      <c r="F36" s="21">
        <v>17.73</v>
      </c>
      <c r="G36" s="21">
        <v>0</v>
      </c>
      <c r="H36" s="21">
        <v>20.68</v>
      </c>
      <c r="I36" s="21">
        <v>0.05</v>
      </c>
      <c r="J36" s="21">
        <v>9</v>
      </c>
      <c r="K36" s="21">
        <v>0</v>
      </c>
      <c r="L36" s="21">
        <v>0</v>
      </c>
      <c r="M36" s="21">
        <v>8.49</v>
      </c>
      <c r="N36" s="21">
        <v>0.1</v>
      </c>
      <c r="O36" s="21">
        <v>88.91</v>
      </c>
      <c r="P36" s="21">
        <v>5.366355014267936</v>
      </c>
      <c r="Q36" s="21">
        <v>0.05099222712945021</v>
      </c>
      <c r="R36" s="21">
        <v>3.4560131133894143</v>
      </c>
      <c r="S36" s="21">
        <v>0</v>
      </c>
      <c r="T36" s="21">
        <v>2.860162215905723</v>
      </c>
      <c r="U36" s="21">
        <v>0.00700399332249698</v>
      </c>
      <c r="V36" s="21">
        <v>2.2186899412956693</v>
      </c>
      <c r="W36" s="21">
        <v>0</v>
      </c>
      <c r="X36" s="21">
        <v>0</v>
      </c>
      <c r="Y36" s="21">
        <v>1.7908593931944274</v>
      </c>
      <c r="Z36" s="21">
        <v>0.028031779198755186</v>
      </c>
      <c r="AA36" s="21">
        <v>15.778107677703872</v>
      </c>
      <c r="AB36" s="21">
        <v>2.6336449857320643</v>
      </c>
      <c r="AC36" s="21">
        <v>0.82236812765735</v>
      </c>
      <c r="AD36" s="21">
        <v>0.4368486958514338</v>
      </c>
    </row>
    <row r="37" spans="1:30" ht="14.25">
      <c r="A37" s="18">
        <v>286</v>
      </c>
      <c r="B37" s="19" t="s">
        <v>58</v>
      </c>
      <c r="C37" s="18" t="s">
        <v>26</v>
      </c>
      <c r="D37" s="21">
        <v>36.47</v>
      </c>
      <c r="E37" s="21">
        <v>0</v>
      </c>
      <c r="F37" s="21">
        <v>20.67</v>
      </c>
      <c r="G37" s="21">
        <v>0</v>
      </c>
      <c r="H37" s="21">
        <v>21.13</v>
      </c>
      <c r="I37" s="21">
        <v>0.02</v>
      </c>
      <c r="J37" s="21">
        <v>11.04</v>
      </c>
      <c r="K37" s="21">
        <v>0</v>
      </c>
      <c r="L37" s="21">
        <v>0</v>
      </c>
      <c r="M37" s="21">
        <v>10.67</v>
      </c>
      <c r="N37" s="21">
        <v>0</v>
      </c>
      <c r="O37" s="21">
        <v>100</v>
      </c>
      <c r="P37" s="21">
        <v>5.268982091274927</v>
      </c>
      <c r="Q37" s="21">
        <v>0</v>
      </c>
      <c r="R37" s="21">
        <v>3.5199247791817414</v>
      </c>
      <c r="S37" s="21">
        <v>0</v>
      </c>
      <c r="T37" s="21">
        <v>2.553088607756017</v>
      </c>
      <c r="U37" s="21">
        <v>0.002447552266058074</v>
      </c>
      <c r="V37" s="21">
        <v>2.377658285296358</v>
      </c>
      <c r="W37" s="21">
        <v>0</v>
      </c>
      <c r="X37" s="21">
        <v>0</v>
      </c>
      <c r="Y37" s="21">
        <v>1.9662760000391475</v>
      </c>
      <c r="Z37" s="21">
        <v>0</v>
      </c>
      <c r="AA37" s="21">
        <v>15.688377315814249</v>
      </c>
      <c r="AB37" s="21">
        <v>2.7310179087250734</v>
      </c>
      <c r="AC37" s="21">
        <v>0.788906870456668</v>
      </c>
      <c r="AD37" s="21">
        <v>0.48221057313782945</v>
      </c>
    </row>
    <row r="38" spans="1:30" ht="14.25">
      <c r="A38" s="18">
        <v>286</v>
      </c>
      <c r="B38" s="19" t="s">
        <v>58</v>
      </c>
      <c r="C38" s="18" t="s">
        <v>26</v>
      </c>
      <c r="D38" s="21">
        <v>37.71</v>
      </c>
      <c r="E38" s="21">
        <v>0.02</v>
      </c>
      <c r="F38" s="21">
        <v>20.58</v>
      </c>
      <c r="G38" s="21">
        <v>0</v>
      </c>
      <c r="H38" s="21">
        <v>18.54</v>
      </c>
      <c r="I38" s="21">
        <v>0</v>
      </c>
      <c r="J38" s="21">
        <v>12.78</v>
      </c>
      <c r="K38" s="21">
        <v>0</v>
      </c>
      <c r="L38" s="21">
        <v>0</v>
      </c>
      <c r="M38" s="21">
        <v>10.36</v>
      </c>
      <c r="N38" s="21">
        <v>0</v>
      </c>
      <c r="O38" s="21">
        <v>99.99</v>
      </c>
      <c r="P38" s="21">
        <v>5.3332622725459675</v>
      </c>
      <c r="Q38" s="21">
        <v>0.0021272661494946593</v>
      </c>
      <c r="R38" s="21">
        <v>3.4307077717581156</v>
      </c>
      <c r="S38" s="21">
        <v>0</v>
      </c>
      <c r="T38" s="21">
        <v>2.192913849331465</v>
      </c>
      <c r="U38" s="21">
        <v>0</v>
      </c>
      <c r="V38" s="21">
        <v>2.694366491074529</v>
      </c>
      <c r="W38" s="21">
        <v>0</v>
      </c>
      <c r="X38" s="21">
        <v>0</v>
      </c>
      <c r="Y38" s="21">
        <v>1.8688965580240895</v>
      </c>
      <c r="Z38" s="21">
        <v>0</v>
      </c>
      <c r="AA38" s="21">
        <v>15.522274208883662</v>
      </c>
      <c r="AB38" s="21">
        <v>2.6667377274540325</v>
      </c>
      <c r="AC38" s="21">
        <v>0.7639700443040831</v>
      </c>
      <c r="AD38" s="21">
        <v>0.5513018086559576</v>
      </c>
    </row>
    <row r="39" spans="1:30" ht="14.25">
      <c r="A39" s="18">
        <v>286</v>
      </c>
      <c r="B39" s="19" t="s">
        <v>58</v>
      </c>
      <c r="C39" s="18" t="s">
        <v>26</v>
      </c>
      <c r="D39" s="21">
        <v>37.81</v>
      </c>
      <c r="E39" s="21">
        <v>0.18</v>
      </c>
      <c r="F39" s="21">
        <v>20.51</v>
      </c>
      <c r="G39" s="21">
        <v>0</v>
      </c>
      <c r="H39" s="21">
        <v>20.65</v>
      </c>
      <c r="I39" s="21">
        <v>0.1</v>
      </c>
      <c r="J39" s="21">
        <v>10.67</v>
      </c>
      <c r="K39" s="21">
        <v>0</v>
      </c>
      <c r="L39" s="21">
        <v>0</v>
      </c>
      <c r="M39" s="21">
        <v>10.08</v>
      </c>
      <c r="N39" s="21">
        <v>0</v>
      </c>
      <c r="O39" s="21">
        <v>100</v>
      </c>
      <c r="P39" s="21">
        <v>5.385487339218446</v>
      </c>
      <c r="Q39" s="21">
        <v>0.019281741742920036</v>
      </c>
      <c r="R39" s="21">
        <v>3.4433878219103433</v>
      </c>
      <c r="S39" s="21">
        <v>0</v>
      </c>
      <c r="T39" s="21">
        <v>2.4598794218359834</v>
      </c>
      <c r="U39" s="21">
        <v>0.012065056270238631</v>
      </c>
      <c r="V39" s="21">
        <v>2.2655422053139347</v>
      </c>
      <c r="W39" s="21">
        <v>0</v>
      </c>
      <c r="X39" s="21">
        <v>0</v>
      </c>
      <c r="Y39" s="21">
        <v>1.8313357090749613</v>
      </c>
      <c r="Z39" s="21">
        <v>0</v>
      </c>
      <c r="AA39" s="21">
        <v>15.416979295366827</v>
      </c>
      <c r="AB39" s="21">
        <v>2.6145126607815543</v>
      </c>
      <c r="AC39" s="21">
        <v>0.828875161128789</v>
      </c>
      <c r="AD39" s="21">
        <v>0.47943705008189286</v>
      </c>
    </row>
    <row r="40" spans="1:30" ht="14.25">
      <c r="A40" s="18">
        <v>286</v>
      </c>
      <c r="B40" s="19" t="s">
        <v>58</v>
      </c>
      <c r="C40" s="18" t="s">
        <v>26</v>
      </c>
      <c r="D40" s="21">
        <v>36.89</v>
      </c>
      <c r="E40" s="21">
        <v>0.02</v>
      </c>
      <c r="F40" s="21">
        <v>20.05</v>
      </c>
      <c r="G40" s="21">
        <v>0</v>
      </c>
      <c r="H40" s="21">
        <v>20.81</v>
      </c>
      <c r="I40" s="21">
        <v>0.15</v>
      </c>
      <c r="J40" s="21">
        <v>11.54</v>
      </c>
      <c r="K40" s="21">
        <v>0.05</v>
      </c>
      <c r="L40" s="21">
        <v>0.22</v>
      </c>
      <c r="M40" s="21">
        <v>10.27</v>
      </c>
      <c r="N40" s="21">
        <v>0</v>
      </c>
      <c r="O40" s="21">
        <v>100</v>
      </c>
      <c r="P40" s="21">
        <v>5.3081913747420035</v>
      </c>
      <c r="Q40" s="21">
        <v>0.0021643292914479166</v>
      </c>
      <c r="R40" s="21">
        <v>3.4005897436870947</v>
      </c>
      <c r="S40" s="21">
        <v>0</v>
      </c>
      <c r="T40" s="21">
        <v>2.504294666073061</v>
      </c>
      <c r="U40" s="21">
        <v>0.01828269421906067</v>
      </c>
      <c r="V40" s="21">
        <v>2.475330148675745</v>
      </c>
      <c r="W40" s="21">
        <v>0.007709072324656231</v>
      </c>
      <c r="X40" s="21">
        <v>0.061382026920089525</v>
      </c>
      <c r="Y40" s="21">
        <v>1.88493969398354</v>
      </c>
      <c r="Z40" s="21">
        <v>0</v>
      </c>
      <c r="AA40" s="21">
        <v>15.662883749916698</v>
      </c>
      <c r="AB40" s="21">
        <v>2.6918086252579965</v>
      </c>
      <c r="AC40" s="21">
        <v>0.7087811184290982</v>
      </c>
      <c r="AD40" s="21">
        <v>0.49709169681704457</v>
      </c>
    </row>
    <row r="41" spans="1:30" ht="14.25">
      <c r="A41" s="18">
        <v>286</v>
      </c>
      <c r="B41" s="19" t="s">
        <v>58</v>
      </c>
      <c r="C41" s="18" t="s">
        <v>26</v>
      </c>
      <c r="D41" s="21">
        <v>36.78</v>
      </c>
      <c r="E41" s="21">
        <v>0.69</v>
      </c>
      <c r="F41" s="21">
        <v>20.25</v>
      </c>
      <c r="G41" s="21">
        <v>0</v>
      </c>
      <c r="H41" s="21">
        <v>21.79</v>
      </c>
      <c r="I41" s="21">
        <v>0.03</v>
      </c>
      <c r="J41" s="21">
        <v>10.34</v>
      </c>
      <c r="K41" s="21">
        <v>0</v>
      </c>
      <c r="L41" s="21">
        <v>0</v>
      </c>
      <c r="M41" s="21">
        <v>10.12</v>
      </c>
      <c r="N41" s="21">
        <v>0</v>
      </c>
      <c r="O41" s="21">
        <v>100</v>
      </c>
      <c r="P41" s="21">
        <v>5.304698488479498</v>
      </c>
      <c r="Q41" s="21">
        <v>0.07484339763992162</v>
      </c>
      <c r="R41" s="21">
        <v>3.4425158922696006</v>
      </c>
      <c r="S41" s="21">
        <v>0</v>
      </c>
      <c r="T41" s="21">
        <v>2.628340584802356</v>
      </c>
      <c r="U41" s="21">
        <v>0.0036650613938476718</v>
      </c>
      <c r="V41" s="21">
        <v>2.2230996176222497</v>
      </c>
      <c r="W41" s="21">
        <v>0</v>
      </c>
      <c r="X41" s="21">
        <v>0</v>
      </c>
      <c r="Y41" s="21">
        <v>1.861738121721563</v>
      </c>
      <c r="Z41" s="21">
        <v>0</v>
      </c>
      <c r="AA41" s="21">
        <v>15.538901163929038</v>
      </c>
      <c r="AB41" s="21">
        <v>2.695301511520502</v>
      </c>
      <c r="AC41" s="21">
        <v>0.7472143807490985</v>
      </c>
      <c r="AD41" s="21">
        <v>0.458234982781239</v>
      </c>
    </row>
    <row r="42" spans="1:30" ht="14.25">
      <c r="A42" s="18">
        <v>286</v>
      </c>
      <c r="B42" s="19" t="s">
        <v>58</v>
      </c>
      <c r="C42" s="18" t="s">
        <v>26</v>
      </c>
      <c r="D42" s="21">
        <v>37.12</v>
      </c>
      <c r="E42" s="21">
        <v>0.12</v>
      </c>
      <c r="F42" s="21">
        <v>20.87</v>
      </c>
      <c r="G42" s="21">
        <v>0</v>
      </c>
      <c r="H42" s="21">
        <v>22.06</v>
      </c>
      <c r="I42" s="21">
        <v>0.14</v>
      </c>
      <c r="J42" s="21">
        <v>9.77</v>
      </c>
      <c r="K42" s="21">
        <v>0</v>
      </c>
      <c r="L42" s="21">
        <v>0</v>
      </c>
      <c r="M42" s="21">
        <v>9.92</v>
      </c>
      <c r="N42" s="21">
        <v>0</v>
      </c>
      <c r="O42" s="21">
        <v>100</v>
      </c>
      <c r="P42" s="21">
        <v>5.337750833866151</v>
      </c>
      <c r="Q42" s="21">
        <v>0.012977379359180807</v>
      </c>
      <c r="R42" s="21">
        <v>3.537323061891476</v>
      </c>
      <c r="S42" s="21">
        <v>0</v>
      </c>
      <c r="T42" s="21">
        <v>2.652963464882387</v>
      </c>
      <c r="U42" s="21">
        <v>0.017052552099402846</v>
      </c>
      <c r="V42" s="21">
        <v>2.0942778482390225</v>
      </c>
      <c r="W42" s="21">
        <v>0</v>
      </c>
      <c r="X42" s="21">
        <v>0</v>
      </c>
      <c r="Y42" s="21">
        <v>1.8194959844197238</v>
      </c>
      <c r="Z42" s="21">
        <v>0</v>
      </c>
      <c r="AA42" s="21">
        <v>15.471841124757344</v>
      </c>
      <c r="AB42" s="21">
        <v>2.662249166133849</v>
      </c>
      <c r="AC42" s="21">
        <v>0.8750738957576272</v>
      </c>
      <c r="AD42" s="21">
        <v>0.441156813000094</v>
      </c>
    </row>
    <row r="43" spans="1:30" ht="14.25">
      <c r="A43" s="18">
        <v>286</v>
      </c>
      <c r="B43" s="19" t="s">
        <v>58</v>
      </c>
      <c r="C43" s="18" t="s">
        <v>26</v>
      </c>
      <c r="D43" s="21">
        <v>36.77</v>
      </c>
      <c r="E43" s="21">
        <v>0</v>
      </c>
      <c r="F43" s="21">
        <v>20.97</v>
      </c>
      <c r="G43" s="21">
        <v>0</v>
      </c>
      <c r="H43" s="21">
        <v>21.15</v>
      </c>
      <c r="I43" s="21">
        <v>0</v>
      </c>
      <c r="J43" s="21">
        <v>10.41</v>
      </c>
      <c r="K43" s="21">
        <v>0</v>
      </c>
      <c r="L43" s="21">
        <v>0</v>
      </c>
      <c r="M43" s="21">
        <v>10.7</v>
      </c>
      <c r="N43" s="21">
        <v>0</v>
      </c>
      <c r="O43" s="21">
        <v>100</v>
      </c>
      <c r="P43" s="21">
        <v>5.298984628613956</v>
      </c>
      <c r="Q43" s="21">
        <v>0</v>
      </c>
      <c r="R43" s="21">
        <v>3.562045045523218</v>
      </c>
      <c r="S43" s="21">
        <v>0</v>
      </c>
      <c r="T43" s="21">
        <v>2.5490880269105634</v>
      </c>
      <c r="U43" s="21">
        <v>0</v>
      </c>
      <c r="V43" s="21">
        <v>2.2363468661326076</v>
      </c>
      <c r="W43" s="21">
        <v>0</v>
      </c>
      <c r="X43" s="21">
        <v>0</v>
      </c>
      <c r="Y43" s="21">
        <v>1.9668530215723743</v>
      </c>
      <c r="Z43" s="21">
        <v>0</v>
      </c>
      <c r="AA43" s="21">
        <v>15.61331758875272</v>
      </c>
      <c r="AB43" s="21">
        <v>2.7010153713860436</v>
      </c>
      <c r="AC43" s="21">
        <v>0.8610296741371744</v>
      </c>
      <c r="AD43" s="21">
        <v>0.46732364270250504</v>
      </c>
    </row>
    <row r="44" spans="1:30" ht="14.25">
      <c r="A44" s="18">
        <v>286</v>
      </c>
      <c r="B44" s="19" t="s">
        <v>58</v>
      </c>
      <c r="C44" s="18" t="s">
        <v>26</v>
      </c>
      <c r="D44" s="21">
        <v>37.13</v>
      </c>
      <c r="E44" s="21">
        <v>0.81</v>
      </c>
      <c r="F44" s="21">
        <v>20.07</v>
      </c>
      <c r="G44" s="21">
        <v>0</v>
      </c>
      <c r="H44" s="21">
        <v>21.92</v>
      </c>
      <c r="I44" s="21">
        <v>0</v>
      </c>
      <c r="J44" s="21">
        <v>9.7</v>
      </c>
      <c r="K44" s="21">
        <v>0</v>
      </c>
      <c r="L44" s="21">
        <v>0</v>
      </c>
      <c r="M44" s="21">
        <v>10.37</v>
      </c>
      <c r="N44" s="21">
        <v>0</v>
      </c>
      <c r="O44" s="21">
        <v>100</v>
      </c>
      <c r="P44" s="21">
        <v>5.353319490751981</v>
      </c>
      <c r="Q44" s="21">
        <v>0.08782914552206623</v>
      </c>
      <c r="R44" s="21">
        <v>3.410731509828125</v>
      </c>
      <c r="S44" s="21">
        <v>0</v>
      </c>
      <c r="T44" s="21">
        <v>2.6431036556012786</v>
      </c>
      <c r="U44" s="21">
        <v>0</v>
      </c>
      <c r="V44" s="21">
        <v>2.084775785623363</v>
      </c>
      <c r="W44" s="21">
        <v>0</v>
      </c>
      <c r="X44" s="21">
        <v>0</v>
      </c>
      <c r="Y44" s="21">
        <v>1.907067522588315</v>
      </c>
      <c r="Z44" s="21">
        <v>0</v>
      </c>
      <c r="AA44" s="21">
        <v>15.48682710991513</v>
      </c>
      <c r="AB44" s="21">
        <v>2.646680509248019</v>
      </c>
      <c r="AC44" s="21">
        <v>0.764051000580106</v>
      </c>
      <c r="AD44" s="21">
        <v>0.4409536688785264</v>
      </c>
    </row>
    <row r="45" spans="1:30" ht="14.25">
      <c r="A45" s="18">
        <v>286</v>
      </c>
      <c r="B45" s="19" t="s">
        <v>58</v>
      </c>
      <c r="C45" s="18" t="s">
        <v>26</v>
      </c>
      <c r="D45" s="21">
        <v>37.13</v>
      </c>
      <c r="E45" s="21">
        <v>0.04</v>
      </c>
      <c r="F45" s="21">
        <v>21.24</v>
      </c>
      <c r="G45" s="21">
        <v>0</v>
      </c>
      <c r="H45" s="21">
        <v>19.91</v>
      </c>
      <c r="I45" s="21">
        <v>0</v>
      </c>
      <c r="J45" s="21">
        <v>11.37</v>
      </c>
      <c r="K45" s="21">
        <v>0</v>
      </c>
      <c r="L45" s="21">
        <v>0</v>
      </c>
      <c r="M45" s="21">
        <v>10.3</v>
      </c>
      <c r="N45" s="21">
        <v>0</v>
      </c>
      <c r="O45" s="21">
        <v>99.99</v>
      </c>
      <c r="P45" s="21">
        <v>5.295219414304665</v>
      </c>
      <c r="Q45" s="21">
        <v>0.004290169264308197</v>
      </c>
      <c r="R45" s="21">
        <v>3.570388462935549</v>
      </c>
      <c r="S45" s="21">
        <v>0</v>
      </c>
      <c r="T45" s="21">
        <v>2.3746833253948707</v>
      </c>
      <c r="U45" s="21">
        <v>0</v>
      </c>
      <c r="V45" s="21">
        <v>2.417179384992072</v>
      </c>
      <c r="W45" s="21">
        <v>0</v>
      </c>
      <c r="X45" s="21">
        <v>0</v>
      </c>
      <c r="Y45" s="21">
        <v>1.873636488775057</v>
      </c>
      <c r="Z45" s="21">
        <v>0</v>
      </c>
      <c r="AA45" s="21">
        <v>15.535397245666521</v>
      </c>
      <c r="AB45" s="21">
        <v>2.7047805856953353</v>
      </c>
      <c r="AC45" s="21">
        <v>0.8656078772402136</v>
      </c>
      <c r="AD45" s="21">
        <v>0.5044341900181202</v>
      </c>
    </row>
    <row r="46" spans="1:30" ht="14.25">
      <c r="A46" s="18">
        <v>286</v>
      </c>
      <c r="B46" s="19" t="s">
        <v>58</v>
      </c>
      <c r="C46" s="18" t="s">
        <v>26</v>
      </c>
      <c r="D46" s="21">
        <v>37.08</v>
      </c>
      <c r="E46" s="21">
        <v>0</v>
      </c>
      <c r="F46" s="21">
        <v>19.41</v>
      </c>
      <c r="G46" s="21">
        <v>0</v>
      </c>
      <c r="H46" s="21">
        <v>23.35</v>
      </c>
      <c r="I46" s="21">
        <v>0</v>
      </c>
      <c r="J46" s="21">
        <v>9.03</v>
      </c>
      <c r="K46" s="21">
        <v>0</v>
      </c>
      <c r="L46" s="21">
        <v>0</v>
      </c>
      <c r="M46" s="21">
        <v>10.99</v>
      </c>
      <c r="N46" s="21">
        <v>0.13</v>
      </c>
      <c r="O46" s="21">
        <v>99.99</v>
      </c>
      <c r="P46" s="21">
        <v>5.414291464456719</v>
      </c>
      <c r="Q46" s="21">
        <v>0</v>
      </c>
      <c r="R46" s="21">
        <v>3.340637777724409</v>
      </c>
      <c r="S46" s="21">
        <v>0</v>
      </c>
      <c r="T46" s="21">
        <v>2.8514398986923726</v>
      </c>
      <c r="U46" s="21">
        <v>0</v>
      </c>
      <c r="V46" s="21">
        <v>1.965527216737366</v>
      </c>
      <c r="W46" s="21">
        <v>0</v>
      </c>
      <c r="X46" s="21">
        <v>0</v>
      </c>
      <c r="Y46" s="21">
        <v>2.0468626340050697</v>
      </c>
      <c r="Z46" s="21">
        <v>0.03217593845267013</v>
      </c>
      <c r="AA46" s="21">
        <v>15.650934930068606</v>
      </c>
      <c r="AB46" s="21">
        <v>2.585708535543281</v>
      </c>
      <c r="AC46" s="21">
        <v>0.7549292421811278</v>
      </c>
      <c r="AD46" s="21">
        <v>0.40804248184326963</v>
      </c>
    </row>
    <row r="47" spans="1:30" ht="14.25">
      <c r="A47" s="18">
        <v>286</v>
      </c>
      <c r="B47" s="19" t="s">
        <v>58</v>
      </c>
      <c r="C47" s="18" t="s">
        <v>26</v>
      </c>
      <c r="D47" s="21">
        <v>35.05</v>
      </c>
      <c r="E47" s="21">
        <v>1.51</v>
      </c>
      <c r="F47" s="21">
        <v>18.6</v>
      </c>
      <c r="G47" s="21">
        <v>0</v>
      </c>
      <c r="H47" s="21">
        <v>21.02</v>
      </c>
      <c r="I47" s="21">
        <v>0</v>
      </c>
      <c r="J47" s="21">
        <v>9.16</v>
      </c>
      <c r="K47" s="21">
        <v>0</v>
      </c>
      <c r="L47" s="21">
        <v>0.42</v>
      </c>
      <c r="M47" s="21">
        <v>9.38</v>
      </c>
      <c r="N47" s="21">
        <v>0.06</v>
      </c>
      <c r="O47" s="21">
        <v>95.2</v>
      </c>
      <c r="P47" s="21">
        <v>5.358547852169281</v>
      </c>
      <c r="Q47" s="21">
        <v>0.1736166863571071</v>
      </c>
      <c r="R47" s="21">
        <v>3.351768245750815</v>
      </c>
      <c r="S47" s="21">
        <v>0</v>
      </c>
      <c r="T47" s="21">
        <v>2.6876161014566646</v>
      </c>
      <c r="U47" s="21">
        <v>0</v>
      </c>
      <c r="V47" s="21">
        <v>2.0875840526940213</v>
      </c>
      <c r="W47" s="21">
        <v>0</v>
      </c>
      <c r="X47" s="21">
        <v>0.12450563545967189</v>
      </c>
      <c r="Y47" s="21">
        <v>1.8291571929100725</v>
      </c>
      <c r="Z47" s="21">
        <v>0.015548779540178245</v>
      </c>
      <c r="AA47" s="21">
        <v>15.628344546337813</v>
      </c>
      <c r="AB47" s="21">
        <v>2.6414521478307194</v>
      </c>
      <c r="AC47" s="21">
        <v>0.7103160979200958</v>
      </c>
      <c r="AD47" s="21">
        <v>0.4371720525430661</v>
      </c>
    </row>
    <row r="48" spans="1:30" ht="14.25">
      <c r="A48" s="18">
        <v>286</v>
      </c>
      <c r="B48" s="19" t="s">
        <v>58</v>
      </c>
      <c r="C48" s="18" t="s">
        <v>26</v>
      </c>
      <c r="D48" s="21">
        <v>35.88</v>
      </c>
      <c r="E48" s="21">
        <v>0.28</v>
      </c>
      <c r="F48" s="21">
        <v>19.72</v>
      </c>
      <c r="G48" s="21">
        <v>0</v>
      </c>
      <c r="H48" s="21">
        <v>22.72</v>
      </c>
      <c r="I48" s="21">
        <v>0</v>
      </c>
      <c r="J48" s="21">
        <v>9.96</v>
      </c>
      <c r="K48" s="21">
        <v>0</v>
      </c>
      <c r="L48" s="21">
        <v>0</v>
      </c>
      <c r="M48" s="21">
        <v>10.01</v>
      </c>
      <c r="N48" s="21">
        <v>0</v>
      </c>
      <c r="O48" s="21">
        <v>98.57</v>
      </c>
      <c r="P48" s="21">
        <v>5.305586904333759</v>
      </c>
      <c r="Q48" s="21">
        <v>0.031138268146915934</v>
      </c>
      <c r="R48" s="21">
        <v>3.4370817018330038</v>
      </c>
      <c r="S48" s="21">
        <v>0</v>
      </c>
      <c r="T48" s="21">
        <v>2.809731088508033</v>
      </c>
      <c r="U48" s="21">
        <v>0</v>
      </c>
      <c r="V48" s="21">
        <v>2.1954813006687712</v>
      </c>
      <c r="W48" s="21">
        <v>0</v>
      </c>
      <c r="X48" s="21">
        <v>0</v>
      </c>
      <c r="Y48" s="21">
        <v>1.8880095009882052</v>
      </c>
      <c r="Z48" s="21">
        <v>0</v>
      </c>
      <c r="AA48" s="21">
        <v>15.667028764478689</v>
      </c>
      <c r="AB48" s="21">
        <v>2.694413095666241</v>
      </c>
      <c r="AC48" s="21">
        <v>0.7426686061667627</v>
      </c>
      <c r="AD48" s="21">
        <v>0.4386389887102987</v>
      </c>
    </row>
    <row r="49" spans="1:30" ht="14.25">
      <c r="A49" s="18">
        <v>286</v>
      </c>
      <c r="B49" s="19" t="s">
        <v>58</v>
      </c>
      <c r="C49" s="18" t="s">
        <v>26</v>
      </c>
      <c r="D49" s="21">
        <v>36.32</v>
      </c>
      <c r="E49" s="21">
        <v>1.07</v>
      </c>
      <c r="F49" s="21">
        <v>20</v>
      </c>
      <c r="G49" s="21">
        <v>0</v>
      </c>
      <c r="H49" s="21">
        <v>22.92</v>
      </c>
      <c r="I49" s="21">
        <v>0</v>
      </c>
      <c r="J49" s="21">
        <v>8.48</v>
      </c>
      <c r="K49" s="21">
        <v>0</v>
      </c>
      <c r="L49" s="21">
        <v>0.04</v>
      </c>
      <c r="M49" s="21">
        <v>10.48</v>
      </c>
      <c r="N49" s="21">
        <v>0</v>
      </c>
      <c r="O49" s="21">
        <v>99.31</v>
      </c>
      <c r="P49" s="21">
        <v>5.330634630719966</v>
      </c>
      <c r="Q49" s="21">
        <v>0.11810608642382002</v>
      </c>
      <c r="R49" s="21">
        <v>3.45991173008999</v>
      </c>
      <c r="S49" s="21">
        <v>0</v>
      </c>
      <c r="T49" s="21">
        <v>2.8133458323302443</v>
      </c>
      <c r="U49" s="21">
        <v>0</v>
      </c>
      <c r="V49" s="21">
        <v>1.8553179000278703</v>
      </c>
      <c r="W49" s="21">
        <v>0</v>
      </c>
      <c r="X49" s="21">
        <v>0.011383444530208082</v>
      </c>
      <c r="Y49" s="21">
        <v>1.9619297781719567</v>
      </c>
      <c r="Z49" s="21">
        <v>0</v>
      </c>
      <c r="AA49" s="21">
        <v>15.550629402294055</v>
      </c>
      <c r="AB49" s="21">
        <v>2.669365369280034</v>
      </c>
      <c r="AC49" s="21">
        <v>0.7905463608099561</v>
      </c>
      <c r="AD49" s="21">
        <v>0.39739805785728755</v>
      </c>
    </row>
    <row r="50" spans="1:30" ht="14.25">
      <c r="A50" s="18">
        <v>286</v>
      </c>
      <c r="B50" s="19" t="s">
        <v>58</v>
      </c>
      <c r="C50" s="18" t="s">
        <v>26</v>
      </c>
      <c r="D50" s="21">
        <v>36.17</v>
      </c>
      <c r="E50" s="21">
        <v>0.97</v>
      </c>
      <c r="F50" s="21">
        <v>19.61</v>
      </c>
      <c r="G50" s="21">
        <v>0</v>
      </c>
      <c r="H50" s="21">
        <v>22.87</v>
      </c>
      <c r="I50" s="21">
        <v>0</v>
      </c>
      <c r="J50" s="21">
        <v>8.1</v>
      </c>
      <c r="K50" s="21">
        <v>0</v>
      </c>
      <c r="L50" s="21">
        <v>0.14</v>
      </c>
      <c r="M50" s="21">
        <v>10.66</v>
      </c>
      <c r="N50" s="21">
        <v>0.18</v>
      </c>
      <c r="O50" s="21">
        <v>98.7</v>
      </c>
      <c r="P50" s="21">
        <v>5.3667298249473</v>
      </c>
      <c r="Q50" s="21">
        <v>0.10824014927618976</v>
      </c>
      <c r="R50" s="21">
        <v>3.4295786283117384</v>
      </c>
      <c r="S50" s="21">
        <v>0</v>
      </c>
      <c r="T50" s="21">
        <v>2.83793745409354</v>
      </c>
      <c r="U50" s="21">
        <v>0</v>
      </c>
      <c r="V50" s="21">
        <v>1.7915777009121896</v>
      </c>
      <c r="W50" s="21">
        <v>0</v>
      </c>
      <c r="X50" s="21">
        <v>0.040278184509251705</v>
      </c>
      <c r="Y50" s="21">
        <v>2.0174720560479473</v>
      </c>
      <c r="Z50" s="21">
        <v>0.04527095886147649</v>
      </c>
      <c r="AA50" s="21">
        <v>15.637084956959633</v>
      </c>
      <c r="AB50" s="21">
        <v>2.6332701750527</v>
      </c>
      <c r="AC50" s="21">
        <v>0.7963084532590385</v>
      </c>
      <c r="AD50" s="21">
        <v>0.38699035232124057</v>
      </c>
    </row>
    <row r="51" spans="1:30" ht="14.25">
      <c r="A51" s="18">
        <v>286</v>
      </c>
      <c r="B51" s="19" t="s">
        <v>58</v>
      </c>
      <c r="C51" s="18" t="s">
        <v>26</v>
      </c>
      <c r="D51" s="21">
        <v>36.83</v>
      </c>
      <c r="E51" s="21">
        <v>1.11</v>
      </c>
      <c r="F51" s="21">
        <v>19.84</v>
      </c>
      <c r="G51" s="21">
        <v>0</v>
      </c>
      <c r="H51" s="21">
        <v>23.22</v>
      </c>
      <c r="I51" s="21">
        <v>0</v>
      </c>
      <c r="J51" s="21">
        <v>7.95</v>
      </c>
      <c r="K51" s="21">
        <v>0</v>
      </c>
      <c r="L51" s="21">
        <v>0.13</v>
      </c>
      <c r="M51" s="21">
        <v>10.81</v>
      </c>
      <c r="N51" s="21">
        <v>0.11</v>
      </c>
      <c r="O51" s="21">
        <v>100</v>
      </c>
      <c r="P51" s="21">
        <v>5.375000645202506</v>
      </c>
      <c r="Q51" s="21">
        <v>0.12183026962325723</v>
      </c>
      <c r="R51" s="21">
        <v>3.412875271286811</v>
      </c>
      <c r="S51" s="21">
        <v>0</v>
      </c>
      <c r="T51" s="21">
        <v>2.8340952931983856</v>
      </c>
      <c r="U51" s="21">
        <v>0</v>
      </c>
      <c r="V51" s="21">
        <v>1.7295508551080725</v>
      </c>
      <c r="W51" s="21">
        <v>0</v>
      </c>
      <c r="X51" s="21">
        <v>0.03678754293238368</v>
      </c>
      <c r="Y51" s="21">
        <v>2.012294756736297</v>
      </c>
      <c r="Z51" s="21">
        <v>0.027211686037149335</v>
      </c>
      <c r="AA51" s="21">
        <v>15.549646320124864</v>
      </c>
      <c r="AB51" s="21">
        <v>2.6249993547974944</v>
      </c>
      <c r="AC51" s="21">
        <v>0.7878759164893165</v>
      </c>
      <c r="AD51" s="21">
        <v>0.3789844345731972</v>
      </c>
    </row>
    <row r="52" spans="1:30" ht="14.25">
      <c r="A52" s="18">
        <v>286</v>
      </c>
      <c r="B52" s="19" t="s">
        <v>58</v>
      </c>
      <c r="C52" s="18" t="s">
        <v>26</v>
      </c>
      <c r="D52" s="21">
        <v>32.01</v>
      </c>
      <c r="E52" s="21">
        <v>0.62</v>
      </c>
      <c r="F52" s="21">
        <v>18.6</v>
      </c>
      <c r="G52" s="21">
        <v>0</v>
      </c>
      <c r="H52" s="21">
        <v>22.57</v>
      </c>
      <c r="I52" s="21">
        <v>0</v>
      </c>
      <c r="J52" s="21">
        <v>7.89</v>
      </c>
      <c r="K52" s="21">
        <v>0</v>
      </c>
      <c r="L52" s="21">
        <v>0.18</v>
      </c>
      <c r="M52" s="21">
        <v>8.71</v>
      </c>
      <c r="N52" s="21">
        <v>0.13</v>
      </c>
      <c r="O52" s="21">
        <v>90.71</v>
      </c>
      <c r="P52" s="21">
        <v>5.247342184562601</v>
      </c>
      <c r="Q52" s="21">
        <v>0.07643650586336144</v>
      </c>
      <c r="R52" s="21">
        <v>3.593921633158018</v>
      </c>
      <c r="S52" s="21">
        <v>0</v>
      </c>
      <c r="T52" s="21">
        <v>3.0942877812905882</v>
      </c>
      <c r="U52" s="21">
        <v>0</v>
      </c>
      <c r="V52" s="21">
        <v>1.9280581180459322</v>
      </c>
      <c r="W52" s="21">
        <v>0</v>
      </c>
      <c r="X52" s="21">
        <v>0.05721459718154995</v>
      </c>
      <c r="Y52" s="21">
        <v>1.821213942967498</v>
      </c>
      <c r="Z52" s="21">
        <v>0.03612293491072093</v>
      </c>
      <c r="AA52" s="21">
        <v>15.85459769798027</v>
      </c>
      <c r="AB52" s="21">
        <v>2.7526578154373986</v>
      </c>
      <c r="AC52" s="21">
        <v>0.8412638177206193</v>
      </c>
      <c r="AD52" s="21">
        <v>0.3838959236759537</v>
      </c>
    </row>
    <row r="53" spans="1:30" ht="14.25">
      <c r="A53" s="18">
        <v>286</v>
      </c>
      <c r="B53" s="19" t="s">
        <v>58</v>
      </c>
      <c r="C53" s="18" t="s">
        <v>26</v>
      </c>
      <c r="D53" s="21">
        <v>35.11</v>
      </c>
      <c r="E53" s="21">
        <v>1.34</v>
      </c>
      <c r="F53" s="21">
        <v>19</v>
      </c>
      <c r="G53" s="21">
        <v>0</v>
      </c>
      <c r="H53" s="21">
        <v>20.75</v>
      </c>
      <c r="I53" s="21">
        <v>0.05</v>
      </c>
      <c r="J53" s="21">
        <v>8.89</v>
      </c>
      <c r="K53" s="21">
        <v>0</v>
      </c>
      <c r="L53" s="21">
        <v>0.32</v>
      </c>
      <c r="M53" s="21">
        <v>10.31</v>
      </c>
      <c r="N53" s="21">
        <v>0.05</v>
      </c>
      <c r="O53" s="21">
        <v>95.82</v>
      </c>
      <c r="P53" s="21">
        <v>5.348528282518421</v>
      </c>
      <c r="Q53" s="21">
        <v>0.1535195505437596</v>
      </c>
      <c r="R53" s="21">
        <v>3.4116071433164143</v>
      </c>
      <c r="S53" s="21">
        <v>0</v>
      </c>
      <c r="T53" s="21">
        <v>2.6436076489708316</v>
      </c>
      <c r="U53" s="21">
        <v>0.006451853410095558</v>
      </c>
      <c r="V53" s="21">
        <v>2.0188062194538676</v>
      </c>
      <c r="W53" s="21">
        <v>0</v>
      </c>
      <c r="X53" s="21">
        <v>0.09452225485117602</v>
      </c>
      <c r="Y53" s="21">
        <v>2.0033241766947842</v>
      </c>
      <c r="Z53" s="21">
        <v>0.012910986767621405</v>
      </c>
      <c r="AA53" s="21">
        <v>15.693278116526972</v>
      </c>
      <c r="AB53" s="21">
        <v>2.651471717481579</v>
      </c>
      <c r="AC53" s="21">
        <v>0.7601354258348354</v>
      </c>
      <c r="AD53" s="21">
        <v>0.4329959279517943</v>
      </c>
    </row>
    <row r="54" spans="1:30" ht="14.25">
      <c r="A54" s="18">
        <v>286</v>
      </c>
      <c r="B54" s="19" t="s">
        <v>58</v>
      </c>
      <c r="C54" s="18" t="s">
        <v>26</v>
      </c>
      <c r="D54" s="21">
        <v>37.59</v>
      </c>
      <c r="E54" s="21">
        <v>0.19</v>
      </c>
      <c r="F54" s="21">
        <v>19.42</v>
      </c>
      <c r="G54" s="21">
        <v>0</v>
      </c>
      <c r="H54" s="21">
        <v>17.61</v>
      </c>
      <c r="I54" s="21">
        <v>0</v>
      </c>
      <c r="J54" s="21">
        <v>12.71</v>
      </c>
      <c r="K54" s="21">
        <v>0</v>
      </c>
      <c r="L54" s="21">
        <v>0.31</v>
      </c>
      <c r="M54" s="21">
        <v>9.95</v>
      </c>
      <c r="N54" s="21">
        <v>0.07</v>
      </c>
      <c r="O54" s="21">
        <v>97.85</v>
      </c>
      <c r="P54" s="21">
        <v>5.4189725476965185</v>
      </c>
      <c r="Q54" s="21">
        <v>0.020599356363020255</v>
      </c>
      <c r="R54" s="21">
        <v>3.299862148917106</v>
      </c>
      <c r="S54" s="21">
        <v>0</v>
      </c>
      <c r="T54" s="21">
        <v>2.12314381406202</v>
      </c>
      <c r="U54" s="21">
        <v>0</v>
      </c>
      <c r="V54" s="21">
        <v>2.7313640037057016</v>
      </c>
      <c r="W54" s="21">
        <v>0</v>
      </c>
      <c r="X54" s="21">
        <v>0.08665366718561994</v>
      </c>
      <c r="Y54" s="21">
        <v>1.8296027556316035</v>
      </c>
      <c r="Z54" s="21">
        <v>0.01710521863831524</v>
      </c>
      <c r="AA54" s="21">
        <v>15.527303512199905</v>
      </c>
      <c r="AB54" s="21">
        <v>2.5810274523034815</v>
      </c>
      <c r="AC54" s="21">
        <v>0.7188346966136243</v>
      </c>
      <c r="AD54" s="21">
        <v>0.5626448872342494</v>
      </c>
    </row>
    <row r="55" spans="1:30" ht="14.25">
      <c r="A55" s="18">
        <v>286</v>
      </c>
      <c r="B55" s="19" t="s">
        <v>58</v>
      </c>
      <c r="C55" s="18" t="s">
        <v>26</v>
      </c>
      <c r="D55" s="21">
        <v>36.39</v>
      </c>
      <c r="E55" s="21">
        <v>2.61</v>
      </c>
      <c r="F55" s="21">
        <v>19.86</v>
      </c>
      <c r="G55" s="21">
        <v>0</v>
      </c>
      <c r="H55" s="21">
        <v>21.16</v>
      </c>
      <c r="I55" s="21">
        <v>0.01</v>
      </c>
      <c r="J55" s="21">
        <v>8.9</v>
      </c>
      <c r="K55" s="21">
        <v>0</v>
      </c>
      <c r="L55" s="21">
        <v>0.23</v>
      </c>
      <c r="M55" s="21">
        <v>10.79</v>
      </c>
      <c r="N55" s="21">
        <v>0.06</v>
      </c>
      <c r="O55" s="21">
        <v>100.01</v>
      </c>
      <c r="P55" s="21">
        <v>5.27775046343697</v>
      </c>
      <c r="Q55" s="21">
        <v>0.2846837834728457</v>
      </c>
      <c r="R55" s="21">
        <v>3.395064176108468</v>
      </c>
      <c r="S55" s="21">
        <v>0</v>
      </c>
      <c r="T55" s="21">
        <v>2.5665982385451</v>
      </c>
      <c r="U55" s="21">
        <v>0.0012285075132015062</v>
      </c>
      <c r="V55" s="21">
        <v>1.92418227382779</v>
      </c>
      <c r="W55" s="21">
        <v>0</v>
      </c>
      <c r="X55" s="21">
        <v>0.06468078182284097</v>
      </c>
      <c r="Y55" s="21">
        <v>1.9960772341848763</v>
      </c>
      <c r="Z55" s="21">
        <v>0.014750407275573738</v>
      </c>
      <c r="AA55" s="21">
        <v>15.525015866187667</v>
      </c>
      <c r="AB55" s="21">
        <v>2.72224953656303</v>
      </c>
      <c r="AC55" s="21">
        <v>0.6728146395454377</v>
      </c>
      <c r="AD55" s="21">
        <v>0.428473907492546</v>
      </c>
    </row>
    <row r="56" spans="1:30" ht="14.25">
      <c r="A56" s="18">
        <v>286</v>
      </c>
      <c r="B56" s="19" t="s">
        <v>58</v>
      </c>
      <c r="C56" s="18" t="s">
        <v>26</v>
      </c>
      <c r="D56" s="21">
        <v>35.85</v>
      </c>
      <c r="E56" s="21">
        <v>1.4</v>
      </c>
      <c r="F56" s="21">
        <v>19.17</v>
      </c>
      <c r="G56" s="21">
        <v>0</v>
      </c>
      <c r="H56" s="21">
        <v>23.13</v>
      </c>
      <c r="I56" s="21">
        <v>0.01</v>
      </c>
      <c r="J56" s="21">
        <v>9.18</v>
      </c>
      <c r="K56" s="21">
        <v>0</v>
      </c>
      <c r="L56" s="21">
        <v>0.07</v>
      </c>
      <c r="M56" s="21">
        <v>11.18</v>
      </c>
      <c r="N56" s="21">
        <v>0.01</v>
      </c>
      <c r="O56" s="21">
        <v>100</v>
      </c>
      <c r="P56" s="21">
        <v>5.278531004813949</v>
      </c>
      <c r="Q56" s="21">
        <v>0.15502701225589807</v>
      </c>
      <c r="R56" s="21">
        <v>3.3269630432906148</v>
      </c>
      <c r="S56" s="21">
        <v>0</v>
      </c>
      <c r="T56" s="21">
        <v>2.848229505904821</v>
      </c>
      <c r="U56" s="21">
        <v>0.0012471966530313602</v>
      </c>
      <c r="V56" s="21">
        <v>2.0149116313477804</v>
      </c>
      <c r="W56" s="21">
        <v>0</v>
      </c>
      <c r="X56" s="21">
        <v>0.0199849278464767</v>
      </c>
      <c r="Y56" s="21">
        <v>2.0996882609390357</v>
      </c>
      <c r="Z56" s="21">
        <v>0.0024958005801423043</v>
      </c>
      <c r="AA56" s="21">
        <v>15.747078383631749</v>
      </c>
      <c r="AB56" s="21">
        <v>2.7214689951860507</v>
      </c>
      <c r="AC56" s="21">
        <v>0.6054940481045641</v>
      </c>
      <c r="AD56" s="21">
        <v>0.4143230834723606</v>
      </c>
    </row>
    <row r="57" spans="1:30" ht="14.25">
      <c r="A57" s="18">
        <v>286</v>
      </c>
      <c r="B57" s="19" t="s">
        <v>58</v>
      </c>
      <c r="C57" s="18" t="s">
        <v>26</v>
      </c>
      <c r="D57" s="21">
        <v>36.84</v>
      </c>
      <c r="E57" s="21">
        <v>2.3</v>
      </c>
      <c r="F57" s="21">
        <v>19.49</v>
      </c>
      <c r="G57" s="21">
        <v>0</v>
      </c>
      <c r="H57" s="21">
        <v>21.74</v>
      </c>
      <c r="I57" s="21">
        <v>0.08</v>
      </c>
      <c r="J57" s="21">
        <v>8.78</v>
      </c>
      <c r="K57" s="21">
        <v>0</v>
      </c>
      <c r="L57" s="21">
        <v>0.08</v>
      </c>
      <c r="M57" s="21">
        <v>10.59</v>
      </c>
      <c r="N57" s="21">
        <v>0.09</v>
      </c>
      <c r="O57" s="21">
        <v>99.99</v>
      </c>
      <c r="P57" s="21">
        <v>5.338377955557973</v>
      </c>
      <c r="Q57" s="21">
        <v>0.25065302926968996</v>
      </c>
      <c r="R57" s="21">
        <v>3.3289209549980736</v>
      </c>
      <c r="S57" s="21">
        <v>0</v>
      </c>
      <c r="T57" s="21">
        <v>2.634660547760809</v>
      </c>
      <c r="U57" s="21">
        <v>0.009819530056580934</v>
      </c>
      <c r="V57" s="21">
        <v>1.8965907089548546</v>
      </c>
      <c r="W57" s="21">
        <v>0</v>
      </c>
      <c r="X57" s="21">
        <v>0.022478136889766104</v>
      </c>
      <c r="Y57" s="21">
        <v>1.9573782436968499</v>
      </c>
      <c r="Z57" s="21">
        <v>0.0221064074750517</v>
      </c>
      <c r="AA57" s="21">
        <v>15.460985514659647</v>
      </c>
      <c r="AB57" s="21">
        <v>2.6616220444420273</v>
      </c>
      <c r="AC57" s="21">
        <v>0.6672989105560463</v>
      </c>
      <c r="AD57" s="21">
        <v>0.41855783347788555</v>
      </c>
    </row>
    <row r="58" spans="1:30" ht="14.25">
      <c r="A58" s="18">
        <v>286</v>
      </c>
      <c r="B58" s="19" t="s">
        <v>58</v>
      </c>
      <c r="C58" s="18" t="s">
        <v>26</v>
      </c>
      <c r="D58" s="21">
        <v>37.03</v>
      </c>
      <c r="E58" s="21">
        <v>1.38</v>
      </c>
      <c r="F58" s="21">
        <v>19.94</v>
      </c>
      <c r="G58" s="21">
        <v>0</v>
      </c>
      <c r="H58" s="21">
        <v>22.18</v>
      </c>
      <c r="I58" s="21">
        <v>0</v>
      </c>
      <c r="J58" s="21">
        <v>9.11</v>
      </c>
      <c r="K58" s="21">
        <v>0</v>
      </c>
      <c r="L58" s="21">
        <v>0.1</v>
      </c>
      <c r="M58" s="21">
        <v>10.27</v>
      </c>
      <c r="N58" s="21">
        <v>0</v>
      </c>
      <c r="O58" s="21">
        <v>100.01</v>
      </c>
      <c r="P58" s="21">
        <v>5.347982730072479</v>
      </c>
      <c r="Q58" s="21">
        <v>0.14988935653264804</v>
      </c>
      <c r="R58" s="21">
        <v>3.3944028625911358</v>
      </c>
      <c r="S58" s="21">
        <v>0</v>
      </c>
      <c r="T58" s="21">
        <v>2.679003354802591</v>
      </c>
      <c r="U58" s="21">
        <v>0</v>
      </c>
      <c r="V58" s="21">
        <v>1.9613001743227785</v>
      </c>
      <c r="W58" s="21">
        <v>0</v>
      </c>
      <c r="X58" s="21">
        <v>0.028003796425585117</v>
      </c>
      <c r="Y58" s="21">
        <v>1.891889763982302</v>
      </c>
      <c r="Z58" s="21">
        <v>0</v>
      </c>
      <c r="AA58" s="21">
        <v>15.45247203872952</v>
      </c>
      <c r="AB58" s="21">
        <v>2.652017269927521</v>
      </c>
      <c r="AC58" s="21">
        <v>0.7423855926636147</v>
      </c>
      <c r="AD58" s="21">
        <v>0.4226663540461232</v>
      </c>
    </row>
    <row r="59" spans="1:30" ht="14.25">
      <c r="A59" s="18">
        <v>286</v>
      </c>
      <c r="B59" s="19" t="s">
        <v>58</v>
      </c>
      <c r="C59" s="18" t="s">
        <v>26</v>
      </c>
      <c r="D59" s="21">
        <v>35.99</v>
      </c>
      <c r="E59" s="21">
        <v>0.12</v>
      </c>
      <c r="F59" s="21">
        <v>20.55</v>
      </c>
      <c r="G59" s="21">
        <v>0</v>
      </c>
      <c r="H59" s="21">
        <v>23.25</v>
      </c>
      <c r="I59" s="21">
        <v>0</v>
      </c>
      <c r="J59" s="21">
        <v>9.65</v>
      </c>
      <c r="K59" s="21">
        <v>0</v>
      </c>
      <c r="L59" s="21">
        <v>0.33</v>
      </c>
      <c r="M59" s="21">
        <v>9.95</v>
      </c>
      <c r="N59" s="21">
        <v>0.15</v>
      </c>
      <c r="O59" s="21">
        <v>99.99</v>
      </c>
      <c r="P59" s="21">
        <v>5.2591750515489295</v>
      </c>
      <c r="Q59" s="21">
        <v>0.013187802988561006</v>
      </c>
      <c r="R59" s="21">
        <v>3.5395622369359523</v>
      </c>
      <c r="S59" s="21">
        <v>0</v>
      </c>
      <c r="T59" s="21">
        <v>2.841411727763288</v>
      </c>
      <c r="U59" s="21">
        <v>0</v>
      </c>
      <c r="V59" s="21">
        <v>2.1020957738537036</v>
      </c>
      <c r="W59" s="21">
        <v>0</v>
      </c>
      <c r="X59" s="21">
        <v>0.09350403393551364</v>
      </c>
      <c r="Y59" s="21">
        <v>1.8545901993421323</v>
      </c>
      <c r="Z59" s="21">
        <v>0.0371546353591687</v>
      </c>
      <c r="AA59" s="21">
        <v>15.740681461727249</v>
      </c>
      <c r="AB59" s="21">
        <v>2.7408249484510705</v>
      </c>
      <c r="AC59" s="21">
        <v>0.7987372884848818</v>
      </c>
      <c r="AD59" s="21">
        <v>0.42522354283191044</v>
      </c>
    </row>
    <row r="60" spans="1:30" ht="14.25">
      <c r="A60" s="18">
        <v>286</v>
      </c>
      <c r="B60" s="19" t="s">
        <v>58</v>
      </c>
      <c r="C60" s="18" t="s">
        <v>26</v>
      </c>
      <c r="D60" s="21">
        <v>30.54</v>
      </c>
      <c r="E60" s="21">
        <v>0.11</v>
      </c>
      <c r="F60" s="21">
        <v>19.05</v>
      </c>
      <c r="G60" s="21">
        <v>0</v>
      </c>
      <c r="H60" s="21">
        <v>20.65</v>
      </c>
      <c r="I60" s="21">
        <v>0</v>
      </c>
      <c r="J60" s="21">
        <v>11.58</v>
      </c>
      <c r="K60" s="21">
        <v>0</v>
      </c>
      <c r="L60" s="21">
        <v>0</v>
      </c>
      <c r="M60" s="21">
        <v>4.16</v>
      </c>
      <c r="N60" s="21">
        <v>0</v>
      </c>
      <c r="O60" s="21">
        <v>86.09</v>
      </c>
      <c r="P60" s="21">
        <v>5.085677421889952</v>
      </c>
      <c r="Q60" s="21">
        <v>0.013776150767597674</v>
      </c>
      <c r="R60" s="21">
        <v>3.739182859071447</v>
      </c>
      <c r="S60" s="21">
        <v>0</v>
      </c>
      <c r="T60" s="21">
        <v>2.875909826878759</v>
      </c>
      <c r="U60" s="21">
        <v>0</v>
      </c>
      <c r="V60" s="21">
        <v>2.8746021263646755</v>
      </c>
      <c r="W60" s="21">
        <v>0</v>
      </c>
      <c r="X60" s="21">
        <v>0</v>
      </c>
      <c r="Y60" s="21">
        <v>0.8836132256685872</v>
      </c>
      <c r="Z60" s="21">
        <v>0</v>
      </c>
      <c r="AA60" s="21">
        <v>15.472761610641019</v>
      </c>
      <c r="AB60" s="21">
        <v>2.914322578110048</v>
      </c>
      <c r="AC60" s="21">
        <v>0.8248602809613987</v>
      </c>
      <c r="AD60" s="21">
        <v>0.49988629703540166</v>
      </c>
    </row>
    <row r="61" spans="1:30" ht="14.25">
      <c r="A61" s="18">
        <v>286</v>
      </c>
      <c r="B61" s="19" t="s">
        <v>58</v>
      </c>
      <c r="C61" s="18" t="s">
        <v>26</v>
      </c>
      <c r="D61" s="21">
        <v>30.72</v>
      </c>
      <c r="E61" s="21">
        <v>0</v>
      </c>
      <c r="F61" s="21">
        <v>18.06</v>
      </c>
      <c r="G61" s="21">
        <v>0</v>
      </c>
      <c r="H61" s="21">
        <v>21.14</v>
      </c>
      <c r="I61" s="21">
        <v>0</v>
      </c>
      <c r="J61" s="21">
        <v>12.46</v>
      </c>
      <c r="K61" s="21">
        <v>0.1</v>
      </c>
      <c r="L61" s="21">
        <v>0</v>
      </c>
      <c r="M61" s="21">
        <v>4.1</v>
      </c>
      <c r="N61" s="21">
        <v>0</v>
      </c>
      <c r="O61" s="21">
        <v>86.58</v>
      </c>
      <c r="P61" s="21">
        <v>5.1065807990577134</v>
      </c>
      <c r="Q61" s="21">
        <v>0</v>
      </c>
      <c r="R61" s="21">
        <v>3.538577318818709</v>
      </c>
      <c r="S61" s="21">
        <v>0</v>
      </c>
      <c r="T61" s="21">
        <v>2.9389311436917795</v>
      </c>
      <c r="U61" s="21">
        <v>0</v>
      </c>
      <c r="V61" s="21">
        <v>3.0875673855449133</v>
      </c>
      <c r="W61" s="21">
        <v>0.017811610750881487</v>
      </c>
      <c r="X61" s="21">
        <v>0</v>
      </c>
      <c r="Y61" s="21">
        <v>0.8693245673378642</v>
      </c>
      <c r="Z61" s="21">
        <v>0</v>
      </c>
      <c r="AA61" s="21">
        <v>15.558792825201861</v>
      </c>
      <c r="AB61" s="21">
        <v>2.8934192009422866</v>
      </c>
      <c r="AC61" s="21">
        <v>0.6451581178764223</v>
      </c>
      <c r="AD61" s="21">
        <v>0.5123318906602272</v>
      </c>
    </row>
    <row r="62" spans="1:30" ht="14.25">
      <c r="A62" s="18">
        <v>286</v>
      </c>
      <c r="B62" s="19" t="s">
        <v>58</v>
      </c>
      <c r="C62" s="18" t="s">
        <v>26</v>
      </c>
      <c r="D62" s="21">
        <v>31.97</v>
      </c>
      <c r="E62" s="21">
        <v>0</v>
      </c>
      <c r="F62" s="21">
        <v>18.27</v>
      </c>
      <c r="G62" s="21">
        <v>0</v>
      </c>
      <c r="H62" s="21">
        <v>21.24</v>
      </c>
      <c r="I62" s="21">
        <v>0</v>
      </c>
      <c r="J62" s="21">
        <v>11.99</v>
      </c>
      <c r="K62" s="21">
        <v>0</v>
      </c>
      <c r="L62" s="21">
        <v>0</v>
      </c>
      <c r="M62" s="21">
        <v>5.86</v>
      </c>
      <c r="N62" s="21">
        <v>0</v>
      </c>
      <c r="O62" s="21">
        <v>89.33</v>
      </c>
      <c r="P62" s="21">
        <v>5.186242889422753</v>
      </c>
      <c r="Q62" s="21">
        <v>0</v>
      </c>
      <c r="R62" s="21">
        <v>3.493419261080024</v>
      </c>
      <c r="S62" s="21">
        <v>0</v>
      </c>
      <c r="T62" s="21">
        <v>2.881642893808883</v>
      </c>
      <c r="U62" s="21">
        <v>0</v>
      </c>
      <c r="V62" s="21">
        <v>2.899471238465472</v>
      </c>
      <c r="W62" s="21">
        <v>0</v>
      </c>
      <c r="X62" s="21">
        <v>0</v>
      </c>
      <c r="Y62" s="21">
        <v>1.2125423945202036</v>
      </c>
      <c r="Z62" s="21">
        <v>0</v>
      </c>
      <c r="AA62" s="21">
        <v>15.673318677297335</v>
      </c>
      <c r="AB62" s="21">
        <v>2.8137571105772468</v>
      </c>
      <c r="AC62" s="21">
        <v>0.6796621505027773</v>
      </c>
      <c r="AD62" s="21">
        <v>0.5015419471272032</v>
      </c>
    </row>
    <row r="63" spans="1:30" ht="14.25">
      <c r="A63" s="18">
        <v>286</v>
      </c>
      <c r="B63" s="19" t="s">
        <v>58</v>
      </c>
      <c r="C63" s="18" t="s">
        <v>26</v>
      </c>
      <c r="D63" s="21">
        <v>30.17</v>
      </c>
      <c r="E63" s="21">
        <v>0.21</v>
      </c>
      <c r="F63" s="21">
        <v>18.77</v>
      </c>
      <c r="G63" s="21">
        <v>0</v>
      </c>
      <c r="H63" s="21">
        <v>24.49</v>
      </c>
      <c r="I63" s="21">
        <v>0</v>
      </c>
      <c r="J63" s="21">
        <v>11.64</v>
      </c>
      <c r="K63" s="21">
        <v>0.21</v>
      </c>
      <c r="L63" s="21">
        <v>0</v>
      </c>
      <c r="M63" s="21">
        <v>2.12</v>
      </c>
      <c r="N63" s="21">
        <v>0</v>
      </c>
      <c r="O63" s="21">
        <v>87.61</v>
      </c>
      <c r="P63" s="21">
        <v>4.981071017689033</v>
      </c>
      <c r="Q63" s="21">
        <v>0.026074869467309834</v>
      </c>
      <c r="R63" s="21">
        <v>3.652696959480304</v>
      </c>
      <c r="S63" s="21">
        <v>0</v>
      </c>
      <c r="T63" s="21">
        <v>3.3815175070436423</v>
      </c>
      <c r="U63" s="21">
        <v>0</v>
      </c>
      <c r="V63" s="21">
        <v>2.8647703275683654</v>
      </c>
      <c r="W63" s="21">
        <v>0.037150179572718545</v>
      </c>
      <c r="X63" s="21">
        <v>0</v>
      </c>
      <c r="Y63" s="21">
        <v>0.4464495445642598</v>
      </c>
      <c r="Z63" s="21">
        <v>0</v>
      </c>
      <c r="AA63" s="21">
        <v>15.389730405385633</v>
      </c>
      <c r="AB63" s="21">
        <v>3.0189289823109666</v>
      </c>
      <c r="AC63" s="21">
        <v>0.6337679771693372</v>
      </c>
      <c r="AD63" s="21">
        <v>0.45863565743705637</v>
      </c>
    </row>
    <row r="64" spans="1:30" ht="14.25">
      <c r="A64" s="18">
        <v>286</v>
      </c>
      <c r="B64" s="19" t="s">
        <v>58</v>
      </c>
      <c r="C64" s="18" t="s">
        <v>26</v>
      </c>
      <c r="D64" s="21">
        <v>30.89</v>
      </c>
      <c r="E64" s="21">
        <v>0.85</v>
      </c>
      <c r="F64" s="21">
        <v>19.6</v>
      </c>
      <c r="G64" s="21">
        <v>0</v>
      </c>
      <c r="H64" s="21">
        <v>24.44</v>
      </c>
      <c r="I64" s="21">
        <v>0</v>
      </c>
      <c r="J64" s="21">
        <v>11.13</v>
      </c>
      <c r="K64" s="21">
        <v>0.03</v>
      </c>
      <c r="L64" s="21">
        <v>0.37</v>
      </c>
      <c r="M64" s="21">
        <v>3.59</v>
      </c>
      <c r="N64" s="21">
        <v>0.09</v>
      </c>
      <c r="O64" s="21">
        <v>90.99</v>
      </c>
      <c r="P64" s="21">
        <v>4.945137888187051</v>
      </c>
      <c r="Q64" s="21">
        <v>0.10233751048716443</v>
      </c>
      <c r="R64" s="21">
        <v>3.698439474295372</v>
      </c>
      <c r="S64" s="21">
        <v>0</v>
      </c>
      <c r="T64" s="21">
        <v>3.272179583754935</v>
      </c>
      <c r="U64" s="21">
        <v>0</v>
      </c>
      <c r="V64" s="21">
        <v>2.656103949935033</v>
      </c>
      <c r="W64" s="21">
        <v>0.00514607310224329</v>
      </c>
      <c r="X64" s="21">
        <v>0.11485313374454918</v>
      </c>
      <c r="Y64" s="21">
        <v>0.7330676350880599</v>
      </c>
      <c r="Z64" s="21">
        <v>0.024422435506950946</v>
      </c>
      <c r="AA64" s="21">
        <v>15.551687684101362</v>
      </c>
      <c r="AB64" s="21">
        <v>3.054862111812949</v>
      </c>
      <c r="AC64" s="21">
        <v>0.6435773624824228</v>
      </c>
      <c r="AD64" s="21">
        <v>0.4480392907728863</v>
      </c>
    </row>
    <row r="65" spans="1:30" ht="14.25">
      <c r="A65" s="18">
        <v>286</v>
      </c>
      <c r="B65" s="19" t="s">
        <v>58</v>
      </c>
      <c r="C65" s="18" t="s">
        <v>26</v>
      </c>
      <c r="D65" s="21">
        <v>31.45</v>
      </c>
      <c r="E65" s="21">
        <v>0</v>
      </c>
      <c r="F65" s="21">
        <v>19.6</v>
      </c>
      <c r="G65" s="21">
        <v>0</v>
      </c>
      <c r="H65" s="21">
        <v>20.9</v>
      </c>
      <c r="I65" s="21">
        <v>0</v>
      </c>
      <c r="J65" s="21">
        <v>9.14</v>
      </c>
      <c r="K65" s="21">
        <v>0.1</v>
      </c>
      <c r="L65" s="21">
        <v>0.28</v>
      </c>
      <c r="M65" s="21">
        <v>5.45</v>
      </c>
      <c r="N65" s="21">
        <v>0.08</v>
      </c>
      <c r="O65" s="21">
        <v>87</v>
      </c>
      <c r="P65" s="21">
        <v>5.221403255663162</v>
      </c>
      <c r="Q65" s="21">
        <v>0</v>
      </c>
      <c r="R65" s="21">
        <v>3.8355231127408516</v>
      </c>
      <c r="S65" s="21">
        <v>0</v>
      </c>
      <c r="T65" s="21">
        <v>2.901939162747646</v>
      </c>
      <c r="U65" s="21">
        <v>0</v>
      </c>
      <c r="V65" s="21">
        <v>2.2620499331482966</v>
      </c>
      <c r="W65" s="21">
        <v>0.017789378881452537</v>
      </c>
      <c r="X65" s="21">
        <v>0.0901374452881963</v>
      </c>
      <c r="Y65" s="21">
        <v>1.1541232442818143</v>
      </c>
      <c r="Z65" s="21">
        <v>0.022513475151974233</v>
      </c>
      <c r="AA65" s="21">
        <v>15.505479007903395</v>
      </c>
      <c r="AB65" s="21">
        <v>2.778596744336838</v>
      </c>
      <c r="AC65" s="21">
        <v>1.0569263684040138</v>
      </c>
      <c r="AD65" s="21">
        <v>0.43804312734627004</v>
      </c>
    </row>
    <row r="66" spans="1:31" ht="14.25">
      <c r="A66" s="45" t="s">
        <v>63</v>
      </c>
      <c r="B66" s="45">
        <v>1</v>
      </c>
      <c r="C66" s="45" t="s">
        <v>26</v>
      </c>
      <c r="D66" s="46">
        <v>38.96</v>
      </c>
      <c r="E66" s="46">
        <v>3</v>
      </c>
      <c r="F66" s="46">
        <v>18.4</v>
      </c>
      <c r="G66" s="46">
        <v>0</v>
      </c>
      <c r="H66" s="46">
        <v>13.17</v>
      </c>
      <c r="I66" s="46">
        <v>0</v>
      </c>
      <c r="J66" s="46">
        <v>15.33</v>
      </c>
      <c r="K66" s="46">
        <v>0.16</v>
      </c>
      <c r="L66" s="46">
        <v>0.14</v>
      </c>
      <c r="M66" s="46">
        <v>10.83</v>
      </c>
      <c r="N66" s="46">
        <v>0</v>
      </c>
      <c r="O66" s="46">
        <v>99.99</v>
      </c>
      <c r="P66" s="46">
        <v>2.6898919563596047</v>
      </c>
      <c r="Q66" s="46">
        <v>0.15577313755032146</v>
      </c>
      <c r="R66" s="46">
        <v>1.4973925153138703</v>
      </c>
      <c r="S66" s="46">
        <v>0</v>
      </c>
      <c r="T66" s="46">
        <v>0.7604612595725583</v>
      </c>
      <c r="U66" s="46">
        <v>0</v>
      </c>
      <c r="V66" s="46">
        <v>1.5777836407165269</v>
      </c>
      <c r="W66" s="46">
        <v>0.011836684441531799</v>
      </c>
      <c r="X66" s="46">
        <v>0.018742371911776877</v>
      </c>
      <c r="Y66" s="46">
        <v>0.9537475699825341</v>
      </c>
      <c r="Z66" s="46">
        <v>0</v>
      </c>
      <c r="AA66" s="46">
        <v>7.665629135848724</v>
      </c>
      <c r="AB66" s="46">
        <v>1.3101080436403953</v>
      </c>
      <c r="AC66" s="46">
        <v>0.18728447167347495</v>
      </c>
      <c r="AD66" s="46">
        <v>0.6747726213458052</v>
      </c>
      <c r="AE66" s="2"/>
    </row>
    <row r="67" spans="1:31" ht="14.25">
      <c r="A67" s="45" t="s">
        <v>63</v>
      </c>
      <c r="B67" s="45">
        <v>1</v>
      </c>
      <c r="C67" s="45" t="s">
        <v>26</v>
      </c>
      <c r="D67" s="46">
        <v>38.32</v>
      </c>
      <c r="E67" s="46">
        <v>2.46</v>
      </c>
      <c r="F67" s="46">
        <v>19.17</v>
      </c>
      <c r="G67" s="46">
        <v>0</v>
      </c>
      <c r="H67" s="46">
        <v>12.71</v>
      </c>
      <c r="I67" s="46">
        <v>0.03</v>
      </c>
      <c r="J67" s="46">
        <v>16.23</v>
      </c>
      <c r="K67" s="46">
        <v>0.09</v>
      </c>
      <c r="L67" s="46">
        <v>0.11</v>
      </c>
      <c r="M67" s="46">
        <v>10.88</v>
      </c>
      <c r="N67" s="46">
        <v>0</v>
      </c>
      <c r="O67" s="46">
        <v>100</v>
      </c>
      <c r="P67" s="46">
        <v>2.648865351138511</v>
      </c>
      <c r="Q67" s="46">
        <v>0.12788656247527125</v>
      </c>
      <c r="R67" s="46">
        <v>1.5619187626249345</v>
      </c>
      <c r="S67" s="46">
        <v>0</v>
      </c>
      <c r="T67" s="46">
        <v>0.7347766796450925</v>
      </c>
      <c r="U67" s="46">
        <v>0.0017565748351018335</v>
      </c>
      <c r="V67" s="46">
        <v>1.67240827516619</v>
      </c>
      <c r="W67" s="46">
        <v>0.006666088737631458</v>
      </c>
      <c r="X67" s="46">
        <v>0.014743741065110949</v>
      </c>
      <c r="Y67" s="46">
        <v>0.9592954337841293</v>
      </c>
      <c r="Z67" s="46">
        <v>0</v>
      </c>
      <c r="AA67" s="46">
        <v>7.728317469471972</v>
      </c>
      <c r="AB67" s="46">
        <v>1.351134648861489</v>
      </c>
      <c r="AC67" s="46">
        <v>0.2107841137634454</v>
      </c>
      <c r="AD67" s="46">
        <v>0.6947568660328814</v>
      </c>
      <c r="AE67" s="2"/>
    </row>
    <row r="68" spans="1:31" ht="14.25">
      <c r="A68" s="45" t="s">
        <v>64</v>
      </c>
      <c r="B68" s="45">
        <v>1</v>
      </c>
      <c r="C68" s="45" t="s">
        <v>26</v>
      </c>
      <c r="D68" s="46">
        <v>39.48</v>
      </c>
      <c r="E68" s="46">
        <v>0.99</v>
      </c>
      <c r="F68" s="46">
        <v>18.25</v>
      </c>
      <c r="G68" s="46">
        <v>0</v>
      </c>
      <c r="H68" s="46">
        <v>14.21</v>
      </c>
      <c r="I68" s="46">
        <v>0.02</v>
      </c>
      <c r="J68" s="46">
        <v>16.3</v>
      </c>
      <c r="K68" s="46">
        <v>0</v>
      </c>
      <c r="L68" s="46">
        <v>0</v>
      </c>
      <c r="M68" s="46">
        <v>10.73</v>
      </c>
      <c r="N68" s="46">
        <v>0</v>
      </c>
      <c r="O68" s="46">
        <v>99.98</v>
      </c>
      <c r="P68" s="46">
        <v>2.72556531655995</v>
      </c>
      <c r="Q68" s="46">
        <v>0.051400822606705227</v>
      </c>
      <c r="R68" s="46">
        <v>1.4850609071098884</v>
      </c>
      <c r="S68" s="46">
        <v>0</v>
      </c>
      <c r="T68" s="46">
        <v>0.8204440307090162</v>
      </c>
      <c r="U68" s="46">
        <v>0.0011695545036709775</v>
      </c>
      <c r="V68" s="46">
        <v>1.6774765601511188</v>
      </c>
      <c r="W68" s="46">
        <v>0</v>
      </c>
      <c r="X68" s="46">
        <v>0</v>
      </c>
      <c r="Y68" s="46">
        <v>0.9448617579518123</v>
      </c>
      <c r="Z68" s="46">
        <v>0</v>
      </c>
      <c r="AA68" s="46">
        <v>7.705978949592161</v>
      </c>
      <c r="AB68" s="46">
        <v>1.2744346834400502</v>
      </c>
      <c r="AC68" s="46">
        <v>0.2106262236698382</v>
      </c>
      <c r="AD68" s="46">
        <v>0.6715491942734241</v>
      </c>
      <c r="AE68" s="2"/>
    </row>
    <row r="69" spans="1:31" ht="14.25">
      <c r="A69" s="45" t="s">
        <v>64</v>
      </c>
      <c r="B69" s="45" t="s">
        <v>12</v>
      </c>
      <c r="C69" s="45" t="s">
        <v>26</v>
      </c>
      <c r="D69" s="46">
        <v>39.37</v>
      </c>
      <c r="E69" s="46">
        <v>1.26</v>
      </c>
      <c r="F69" s="46">
        <v>18.8</v>
      </c>
      <c r="G69" s="46">
        <v>0</v>
      </c>
      <c r="H69" s="46">
        <v>14.45</v>
      </c>
      <c r="I69" s="46">
        <v>0</v>
      </c>
      <c r="J69" s="46">
        <v>16.03</v>
      </c>
      <c r="K69" s="46">
        <v>0</v>
      </c>
      <c r="L69" s="46">
        <v>0</v>
      </c>
      <c r="M69" s="46">
        <v>10.08</v>
      </c>
      <c r="N69" s="46">
        <v>0</v>
      </c>
      <c r="O69" s="46">
        <v>99.99</v>
      </c>
      <c r="P69" s="46">
        <v>2.7101167062933</v>
      </c>
      <c r="Q69" s="46">
        <v>0.06523017571502959</v>
      </c>
      <c r="R69" s="46">
        <v>1.5253951976991103</v>
      </c>
      <c r="S69" s="46">
        <v>0</v>
      </c>
      <c r="T69" s="46">
        <v>0.8318899108887121</v>
      </c>
      <c r="U69" s="46">
        <v>0</v>
      </c>
      <c r="V69" s="46">
        <v>1.6449227488016045</v>
      </c>
      <c r="W69" s="46">
        <v>0</v>
      </c>
      <c r="X69" s="46">
        <v>0</v>
      </c>
      <c r="Y69" s="46">
        <v>0.885058975101824</v>
      </c>
      <c r="Z69" s="46">
        <v>0</v>
      </c>
      <c r="AA69" s="46">
        <v>7.662613714499582</v>
      </c>
      <c r="AB69" s="46">
        <v>1.2898832937067</v>
      </c>
      <c r="AC69" s="46">
        <v>0.2355119039924103</v>
      </c>
      <c r="AD69" s="46">
        <v>0.6641288522028446</v>
      </c>
      <c r="AE69" s="2"/>
    </row>
    <row r="70" spans="1:31" ht="14.25">
      <c r="A70" s="45" t="s">
        <v>64</v>
      </c>
      <c r="B70" s="45" t="s">
        <v>12</v>
      </c>
      <c r="C70" s="45" t="s">
        <v>26</v>
      </c>
      <c r="D70" s="46">
        <v>38.48</v>
      </c>
      <c r="E70" s="46">
        <v>1.27</v>
      </c>
      <c r="F70" s="46">
        <v>18.62</v>
      </c>
      <c r="G70" s="46">
        <v>0</v>
      </c>
      <c r="H70" s="46">
        <v>14.71</v>
      </c>
      <c r="I70" s="46">
        <v>0.25</v>
      </c>
      <c r="J70" s="46">
        <v>16.3</v>
      </c>
      <c r="K70" s="46">
        <v>0.01</v>
      </c>
      <c r="L70" s="46">
        <v>0</v>
      </c>
      <c r="M70" s="46">
        <v>10.37</v>
      </c>
      <c r="N70" s="46">
        <v>0</v>
      </c>
      <c r="O70" s="46">
        <v>100.01</v>
      </c>
      <c r="P70" s="46">
        <v>2.675126673380604</v>
      </c>
      <c r="Q70" s="46">
        <v>0.06640005421614902</v>
      </c>
      <c r="R70" s="46">
        <v>1.5257764658769928</v>
      </c>
      <c r="S70" s="46">
        <v>0</v>
      </c>
      <c r="T70" s="46">
        <v>0.8552584871348581</v>
      </c>
      <c r="U70" s="46">
        <v>0.014721779778048843</v>
      </c>
      <c r="V70" s="46">
        <v>1.6892203261238394</v>
      </c>
      <c r="W70" s="46">
        <v>0.0007449094561018437</v>
      </c>
      <c r="X70" s="46">
        <v>0</v>
      </c>
      <c r="Y70" s="46">
        <v>0.9195538022335911</v>
      </c>
      <c r="Z70" s="46">
        <v>0</v>
      </c>
      <c r="AA70" s="46">
        <v>7.746802498200185</v>
      </c>
      <c r="AB70" s="46">
        <v>1.3248733266193962</v>
      </c>
      <c r="AC70" s="46">
        <v>0.20090313925759662</v>
      </c>
      <c r="AD70" s="46">
        <v>0.6638767504455916</v>
      </c>
      <c r="AE70" s="2"/>
    </row>
    <row r="71" spans="1:31" ht="14.25">
      <c r="A71" s="45" t="s">
        <v>64</v>
      </c>
      <c r="B71" s="45" t="s">
        <v>69</v>
      </c>
      <c r="C71" s="45" t="s">
        <v>26</v>
      </c>
      <c r="D71" s="46">
        <v>39.45</v>
      </c>
      <c r="E71" s="46">
        <v>1.03</v>
      </c>
      <c r="F71" s="46">
        <v>18.57</v>
      </c>
      <c r="G71" s="46">
        <v>0</v>
      </c>
      <c r="H71" s="46">
        <v>14.51</v>
      </c>
      <c r="I71" s="46">
        <v>0</v>
      </c>
      <c r="J71" s="46">
        <v>15.49</v>
      </c>
      <c r="K71" s="46">
        <v>0</v>
      </c>
      <c r="L71" s="46">
        <v>0</v>
      </c>
      <c r="M71" s="46">
        <v>10.95</v>
      </c>
      <c r="N71" s="46">
        <v>0</v>
      </c>
      <c r="O71" s="46">
        <v>100</v>
      </c>
      <c r="P71" s="46">
        <v>2.728367119705747</v>
      </c>
      <c r="Q71" s="46">
        <v>0.053573306185904716</v>
      </c>
      <c r="R71" s="46">
        <v>1.5138040061262654</v>
      </c>
      <c r="S71" s="46">
        <v>0</v>
      </c>
      <c r="T71" s="46">
        <v>0.839264094605434</v>
      </c>
      <c r="U71" s="46">
        <v>0</v>
      </c>
      <c r="V71" s="46">
        <v>1.5969695051287272</v>
      </c>
      <c r="W71" s="46">
        <v>0</v>
      </c>
      <c r="X71" s="46">
        <v>0</v>
      </c>
      <c r="Y71" s="46">
        <v>0.9659597234437675</v>
      </c>
      <c r="Z71" s="46">
        <v>0</v>
      </c>
      <c r="AA71" s="46">
        <v>7.697937755195845</v>
      </c>
      <c r="AB71" s="46">
        <v>1.271632880294253</v>
      </c>
      <c r="AC71" s="46">
        <v>0.2421711258320125</v>
      </c>
      <c r="AD71" s="46">
        <v>0.6555075446389815</v>
      </c>
      <c r="AE71" s="2"/>
    </row>
    <row r="72" spans="1:31" ht="14.25">
      <c r="A72" s="45" t="s">
        <v>64</v>
      </c>
      <c r="B72" s="45" t="s">
        <v>69</v>
      </c>
      <c r="C72" s="45" t="s">
        <v>26</v>
      </c>
      <c r="D72" s="46">
        <v>39.55</v>
      </c>
      <c r="E72" s="46">
        <v>0.89</v>
      </c>
      <c r="F72" s="46">
        <v>19.02</v>
      </c>
      <c r="G72" s="46">
        <v>0</v>
      </c>
      <c r="H72" s="46">
        <v>14.32</v>
      </c>
      <c r="I72" s="46">
        <v>0</v>
      </c>
      <c r="J72" s="46">
        <v>16.04</v>
      </c>
      <c r="K72" s="46">
        <v>0</v>
      </c>
      <c r="L72" s="46">
        <v>0</v>
      </c>
      <c r="M72" s="46">
        <v>10.17</v>
      </c>
      <c r="N72" s="46">
        <v>0</v>
      </c>
      <c r="O72" s="46">
        <v>99.99</v>
      </c>
      <c r="P72" s="46">
        <v>2.718086336434808</v>
      </c>
      <c r="Q72" s="46">
        <v>0.04600046172797134</v>
      </c>
      <c r="R72" s="46">
        <v>1.5407395084251254</v>
      </c>
      <c r="S72" s="46">
        <v>0</v>
      </c>
      <c r="T72" s="46">
        <v>0.823067037200934</v>
      </c>
      <c r="U72" s="46">
        <v>0</v>
      </c>
      <c r="V72" s="46">
        <v>1.6432760641188418</v>
      </c>
      <c r="W72" s="46">
        <v>0</v>
      </c>
      <c r="X72" s="46">
        <v>0</v>
      </c>
      <c r="Y72" s="46">
        <v>0.8915112178835606</v>
      </c>
      <c r="Z72" s="46">
        <v>0</v>
      </c>
      <c r="AA72" s="46">
        <v>7.662680625791241</v>
      </c>
      <c r="AB72" s="46">
        <v>1.281913663565192</v>
      </c>
      <c r="AC72" s="46">
        <v>0.25882584485993343</v>
      </c>
      <c r="AD72" s="46">
        <v>0.666280398392057</v>
      </c>
      <c r="AE72" s="2"/>
    </row>
    <row r="73" spans="1:31" ht="14.25">
      <c r="A73" s="45" t="s">
        <v>64</v>
      </c>
      <c r="B73" s="45">
        <v>2</v>
      </c>
      <c r="C73" s="45" t="s">
        <v>26</v>
      </c>
      <c r="D73" s="46">
        <v>38.81</v>
      </c>
      <c r="E73" s="46">
        <v>3.44</v>
      </c>
      <c r="F73" s="46">
        <v>18.01</v>
      </c>
      <c r="G73" s="46">
        <v>0</v>
      </c>
      <c r="H73" s="46">
        <v>15.36</v>
      </c>
      <c r="I73" s="46">
        <v>0</v>
      </c>
      <c r="J73" s="46">
        <v>13.45</v>
      </c>
      <c r="K73" s="46">
        <v>0.07</v>
      </c>
      <c r="L73" s="46">
        <v>0.13</v>
      </c>
      <c r="M73" s="46">
        <v>10.71</v>
      </c>
      <c r="N73" s="46">
        <v>0</v>
      </c>
      <c r="O73" s="46">
        <v>99.98</v>
      </c>
      <c r="P73" s="46">
        <v>2.706167385428072</v>
      </c>
      <c r="Q73" s="46">
        <v>0.1803951595558873</v>
      </c>
      <c r="R73" s="46">
        <v>1.4802213796089954</v>
      </c>
      <c r="S73" s="46">
        <v>0</v>
      </c>
      <c r="T73" s="46">
        <v>0.8957311141476774</v>
      </c>
      <c r="U73" s="46">
        <v>0</v>
      </c>
      <c r="V73" s="46">
        <v>1.398049997638448</v>
      </c>
      <c r="W73" s="46">
        <v>0.005230018823794486</v>
      </c>
      <c r="X73" s="46">
        <v>0.017576605002992355</v>
      </c>
      <c r="Y73" s="46">
        <v>0.9525539527207472</v>
      </c>
      <c r="Z73" s="46">
        <v>0</v>
      </c>
      <c r="AA73" s="46">
        <v>7.635925612926615</v>
      </c>
      <c r="AB73" s="46">
        <v>1.293832614571928</v>
      </c>
      <c r="AC73" s="46">
        <v>0.18638876503706725</v>
      </c>
      <c r="AD73" s="46">
        <v>0.6094958191323723</v>
      </c>
      <c r="AE73" s="2"/>
    </row>
    <row r="74" spans="1:31" ht="14.25">
      <c r="A74" s="45" t="s">
        <v>64</v>
      </c>
      <c r="B74" s="45">
        <v>2</v>
      </c>
      <c r="C74" s="45" t="s">
        <v>26</v>
      </c>
      <c r="D74" s="46">
        <v>38.87</v>
      </c>
      <c r="E74" s="46">
        <v>2.34</v>
      </c>
      <c r="F74" s="46">
        <v>18.83</v>
      </c>
      <c r="G74" s="46">
        <v>0</v>
      </c>
      <c r="H74" s="46">
        <v>14.08</v>
      </c>
      <c r="I74" s="46">
        <v>0.19</v>
      </c>
      <c r="J74" s="46">
        <v>15.08</v>
      </c>
      <c r="K74" s="46">
        <v>0</v>
      </c>
      <c r="L74" s="46">
        <v>0.02</v>
      </c>
      <c r="M74" s="46">
        <v>10.6</v>
      </c>
      <c r="N74" s="46">
        <v>0</v>
      </c>
      <c r="O74" s="46">
        <v>100.01</v>
      </c>
      <c r="P74" s="46">
        <v>2.689579133476255</v>
      </c>
      <c r="Q74" s="46">
        <v>0.121770213701516</v>
      </c>
      <c r="R74" s="46">
        <v>1.5357554070490282</v>
      </c>
      <c r="S74" s="46">
        <v>0</v>
      </c>
      <c r="T74" s="46">
        <v>0.8147940941330521</v>
      </c>
      <c r="U74" s="46">
        <v>0.011136132943710193</v>
      </c>
      <c r="V74" s="46">
        <v>1.5554660391288777</v>
      </c>
      <c r="W74" s="46">
        <v>0</v>
      </c>
      <c r="X74" s="46">
        <v>0.0026833690699098224</v>
      </c>
      <c r="Y74" s="46">
        <v>0.9355451488547623</v>
      </c>
      <c r="Z74" s="46">
        <v>0</v>
      </c>
      <c r="AA74" s="46">
        <v>7.666729538357112</v>
      </c>
      <c r="AB74" s="46">
        <v>1.310420866523745</v>
      </c>
      <c r="AC74" s="46">
        <v>0.22533454052528334</v>
      </c>
      <c r="AD74" s="46">
        <v>0.6562427546668727</v>
      </c>
      <c r="AE74" s="2"/>
    </row>
    <row r="75" spans="1:31" ht="14.25">
      <c r="A75" s="45" t="s">
        <v>64</v>
      </c>
      <c r="B75" s="45">
        <v>2</v>
      </c>
      <c r="C75" s="45" t="s">
        <v>26</v>
      </c>
      <c r="D75" s="46">
        <v>38.11</v>
      </c>
      <c r="E75" s="46">
        <v>3.21</v>
      </c>
      <c r="F75" s="46">
        <v>17.96</v>
      </c>
      <c r="G75" s="46">
        <v>0</v>
      </c>
      <c r="H75" s="46">
        <v>15.98</v>
      </c>
      <c r="I75" s="46">
        <v>0.09</v>
      </c>
      <c r="J75" s="46">
        <v>13.58</v>
      </c>
      <c r="K75" s="46">
        <v>0.15</v>
      </c>
      <c r="L75" s="46">
        <v>0</v>
      </c>
      <c r="M75" s="46">
        <v>10.91</v>
      </c>
      <c r="N75" s="46">
        <v>0</v>
      </c>
      <c r="O75" s="46">
        <v>99.99</v>
      </c>
      <c r="P75" s="46">
        <v>2.6805099602486404</v>
      </c>
      <c r="Q75" s="46">
        <v>0.16980048784130386</v>
      </c>
      <c r="R75" s="46">
        <v>1.4889727709118885</v>
      </c>
      <c r="S75" s="46">
        <v>0</v>
      </c>
      <c r="T75" s="46">
        <v>0.9400061242019545</v>
      </c>
      <c r="U75" s="46">
        <v>0.005362064155250394</v>
      </c>
      <c r="V75" s="46">
        <v>1.4238611889345427</v>
      </c>
      <c r="W75" s="46">
        <v>0.011304827364879427</v>
      </c>
      <c r="X75" s="46">
        <v>0</v>
      </c>
      <c r="Y75" s="46">
        <v>0.9787963178618555</v>
      </c>
      <c r="Z75" s="46">
        <v>0</v>
      </c>
      <c r="AA75" s="46">
        <v>7.698613741520315</v>
      </c>
      <c r="AB75" s="46">
        <v>1.3194900397513596</v>
      </c>
      <c r="AC75" s="46">
        <v>0.16948273116052892</v>
      </c>
      <c r="AD75" s="46">
        <v>0.6023439560341873</v>
      </c>
      <c r="AE75" s="2"/>
    </row>
    <row r="76" spans="1:31" ht="14.25">
      <c r="A76" s="45" t="s">
        <v>70</v>
      </c>
      <c r="B76" s="45">
        <v>1</v>
      </c>
      <c r="C76" s="45" t="s">
        <v>26</v>
      </c>
      <c r="D76" s="46">
        <v>38.29</v>
      </c>
      <c r="E76" s="46">
        <v>4.92</v>
      </c>
      <c r="F76" s="46">
        <v>18.27</v>
      </c>
      <c r="G76" s="46">
        <v>0</v>
      </c>
      <c r="H76" s="46">
        <v>15.97</v>
      </c>
      <c r="I76" s="46">
        <v>0.09</v>
      </c>
      <c r="J76" s="46">
        <v>12.13</v>
      </c>
      <c r="K76" s="46">
        <v>0</v>
      </c>
      <c r="L76" s="46">
        <v>0</v>
      </c>
      <c r="M76" s="46">
        <v>10.34</v>
      </c>
      <c r="N76" s="46">
        <v>0</v>
      </c>
      <c r="O76" s="46">
        <v>100.01</v>
      </c>
      <c r="P76" s="46">
        <v>2.6779321294870564</v>
      </c>
      <c r="Q76" s="46">
        <v>0.2587823944763535</v>
      </c>
      <c r="R76" s="46">
        <v>1.5061030701924185</v>
      </c>
      <c r="S76" s="46">
        <v>0</v>
      </c>
      <c r="T76" s="46">
        <v>0.9341025275642304</v>
      </c>
      <c r="U76" s="46">
        <v>0.005331724847860261</v>
      </c>
      <c r="V76" s="46">
        <v>1.2646326969812893</v>
      </c>
      <c r="W76" s="46">
        <v>0</v>
      </c>
      <c r="X76" s="46">
        <v>0</v>
      </c>
      <c r="Y76" s="46">
        <v>0.9224096506315054</v>
      </c>
      <c r="Z76" s="46">
        <v>0</v>
      </c>
      <c r="AA76" s="46">
        <v>7.5692941941807135</v>
      </c>
      <c r="AB76" s="46">
        <v>1.3220678705129436</v>
      </c>
      <c r="AC76" s="46">
        <v>0.1840351996794749</v>
      </c>
      <c r="AD76" s="46">
        <v>0.575163704507754</v>
      </c>
      <c r="AE76" s="2"/>
    </row>
    <row r="77" spans="1:31" ht="14.25">
      <c r="A77" s="45" t="s">
        <v>70</v>
      </c>
      <c r="B77" s="45">
        <v>2</v>
      </c>
      <c r="C77" s="45" t="s">
        <v>26</v>
      </c>
      <c r="D77" s="46">
        <v>37.38</v>
      </c>
      <c r="E77" s="46">
        <v>4.85</v>
      </c>
      <c r="F77" s="46">
        <v>17.52</v>
      </c>
      <c r="G77" s="46">
        <v>0</v>
      </c>
      <c r="H77" s="46">
        <v>17.28</v>
      </c>
      <c r="I77" s="46">
        <v>0</v>
      </c>
      <c r="J77" s="46">
        <v>12.37</v>
      </c>
      <c r="K77" s="46">
        <v>0</v>
      </c>
      <c r="L77" s="46">
        <v>0</v>
      </c>
      <c r="M77" s="46">
        <v>10.6</v>
      </c>
      <c r="N77" s="46">
        <v>0</v>
      </c>
      <c r="O77" s="46">
        <v>100</v>
      </c>
      <c r="P77" s="46">
        <v>2.651949594092369</v>
      </c>
      <c r="Q77" s="46">
        <v>0.2587754850996533</v>
      </c>
      <c r="R77" s="46">
        <v>1.465082284070671</v>
      </c>
      <c r="S77" s="46">
        <v>0</v>
      </c>
      <c r="T77" s="46">
        <v>1.0252862609345317</v>
      </c>
      <c r="U77" s="46">
        <v>0</v>
      </c>
      <c r="V77" s="46">
        <v>1.3082329205336407</v>
      </c>
      <c r="W77" s="46">
        <v>0</v>
      </c>
      <c r="X77" s="46">
        <v>0</v>
      </c>
      <c r="Y77" s="46">
        <v>0.9592259806519963</v>
      </c>
      <c r="Z77" s="46">
        <v>0</v>
      </c>
      <c r="AA77" s="46">
        <v>7.668552525382862</v>
      </c>
      <c r="AB77" s="46">
        <v>1.3480504059076308</v>
      </c>
      <c r="AC77" s="46">
        <v>0.11703187816304017</v>
      </c>
      <c r="AD77" s="46">
        <v>0.5606265981968677</v>
      </c>
      <c r="AE77" s="2"/>
    </row>
    <row r="78" spans="1:31" ht="14.25">
      <c r="A78" s="45" t="s">
        <v>70</v>
      </c>
      <c r="B78" s="45">
        <v>2</v>
      </c>
      <c r="C78" s="45" t="s">
        <v>26</v>
      </c>
      <c r="D78" s="46">
        <v>37.63</v>
      </c>
      <c r="E78" s="46">
        <v>4.82</v>
      </c>
      <c r="F78" s="46">
        <v>17.38</v>
      </c>
      <c r="G78" s="46">
        <v>0</v>
      </c>
      <c r="H78" s="46">
        <v>17.07</v>
      </c>
      <c r="I78" s="46">
        <v>0.09</v>
      </c>
      <c r="J78" s="46">
        <v>11.88</v>
      </c>
      <c r="K78" s="46">
        <v>0</v>
      </c>
      <c r="L78" s="46">
        <v>0</v>
      </c>
      <c r="M78" s="46">
        <v>11.13</v>
      </c>
      <c r="N78" s="46">
        <v>0</v>
      </c>
      <c r="O78" s="46">
        <v>100</v>
      </c>
      <c r="P78" s="46">
        <v>2.6721018541542887</v>
      </c>
      <c r="Q78" s="46">
        <v>0.2574075334021874</v>
      </c>
      <c r="R78" s="46">
        <v>1.4546901867342548</v>
      </c>
      <c r="S78" s="46">
        <v>0</v>
      </c>
      <c r="T78" s="46">
        <v>1.01374270669505</v>
      </c>
      <c r="U78" s="46">
        <v>0.005413427432378509</v>
      </c>
      <c r="V78" s="46">
        <v>1.25754819029985</v>
      </c>
      <c r="W78" s="46">
        <v>0</v>
      </c>
      <c r="X78" s="46">
        <v>0</v>
      </c>
      <c r="Y78" s="46">
        <v>1.0080986988016527</v>
      </c>
      <c r="Z78" s="46">
        <v>0</v>
      </c>
      <c r="AA78" s="46">
        <v>7.66900259751966</v>
      </c>
      <c r="AB78" s="46">
        <v>1.3278981458457113</v>
      </c>
      <c r="AC78" s="46">
        <v>0.12679204088854346</v>
      </c>
      <c r="AD78" s="46">
        <v>0.553671126830864</v>
      </c>
      <c r="AE78" s="2"/>
    </row>
    <row r="79" spans="1:31" ht="14.25">
      <c r="A79" s="45" t="s">
        <v>70</v>
      </c>
      <c r="B79" s="45" t="s">
        <v>19</v>
      </c>
      <c r="C79" s="45" t="s">
        <v>26</v>
      </c>
      <c r="D79" s="46">
        <v>39.49</v>
      </c>
      <c r="E79" s="46">
        <v>3.76</v>
      </c>
      <c r="F79" s="46">
        <v>21.01</v>
      </c>
      <c r="G79" s="46">
        <v>0</v>
      </c>
      <c r="H79" s="46">
        <v>15.12</v>
      </c>
      <c r="I79" s="46">
        <v>0.16</v>
      </c>
      <c r="J79" s="46">
        <v>10.62</v>
      </c>
      <c r="K79" s="46">
        <v>0</v>
      </c>
      <c r="L79" s="46">
        <v>0.08</v>
      </c>
      <c r="M79" s="46">
        <v>9.76</v>
      </c>
      <c r="N79" s="46">
        <v>0</v>
      </c>
      <c r="O79" s="46">
        <v>100</v>
      </c>
      <c r="P79" s="46">
        <v>2.7102084815293943</v>
      </c>
      <c r="Q79" s="46">
        <v>0.19407019219174032</v>
      </c>
      <c r="R79" s="46">
        <v>1.6995876461754131</v>
      </c>
      <c r="S79" s="46">
        <v>0</v>
      </c>
      <c r="T79" s="46">
        <v>0.8678462456674485</v>
      </c>
      <c r="U79" s="46">
        <v>0.00930136246760526</v>
      </c>
      <c r="V79" s="46">
        <v>1.0864993952585213</v>
      </c>
      <c r="W79" s="46">
        <v>0</v>
      </c>
      <c r="X79" s="46">
        <v>0.010645993117972204</v>
      </c>
      <c r="Y79" s="46">
        <v>0.8543867089910199</v>
      </c>
      <c r="Z79" s="46">
        <v>0</v>
      </c>
      <c r="AA79" s="46">
        <v>7.432546025399115</v>
      </c>
      <c r="AB79" s="46">
        <v>1.2897915184706057</v>
      </c>
      <c r="AC79" s="46">
        <v>0.40979612770480744</v>
      </c>
      <c r="AD79" s="46">
        <v>0.5559402454233927</v>
      </c>
      <c r="AE79" s="2"/>
    </row>
    <row r="80" spans="1:31" ht="14.25">
      <c r="A80" s="45" t="s">
        <v>71</v>
      </c>
      <c r="B80" s="45" t="s">
        <v>12</v>
      </c>
      <c r="C80" s="45" t="s">
        <v>26</v>
      </c>
      <c r="D80" s="46">
        <v>38.43</v>
      </c>
      <c r="E80" s="46">
        <v>2.6</v>
      </c>
      <c r="F80" s="46">
        <v>18.15</v>
      </c>
      <c r="G80" s="46">
        <v>0</v>
      </c>
      <c r="H80" s="46">
        <v>15.84</v>
      </c>
      <c r="I80" s="46">
        <v>0.2</v>
      </c>
      <c r="J80" s="46">
        <v>13.43</v>
      </c>
      <c r="K80" s="46">
        <v>0</v>
      </c>
      <c r="L80" s="46">
        <v>0.38</v>
      </c>
      <c r="M80" s="46">
        <v>10.72</v>
      </c>
      <c r="N80" s="46">
        <v>0.23</v>
      </c>
      <c r="O80" s="46">
        <v>99.98</v>
      </c>
      <c r="P80" s="46">
        <v>2.7015992668915665</v>
      </c>
      <c r="Q80" s="46">
        <v>0.1374609427095921</v>
      </c>
      <c r="R80" s="46">
        <v>1.5039351909627834</v>
      </c>
      <c r="S80" s="46">
        <v>0</v>
      </c>
      <c r="T80" s="46">
        <v>0.9312818824920676</v>
      </c>
      <c r="U80" s="46">
        <v>0.011909446035107036</v>
      </c>
      <c r="V80" s="46">
        <v>1.4073948705334312</v>
      </c>
      <c r="W80" s="46">
        <v>0</v>
      </c>
      <c r="X80" s="46">
        <v>0.05179821210996892</v>
      </c>
      <c r="Y80" s="46">
        <v>0.9612457451232103</v>
      </c>
      <c r="Z80" s="46">
        <v>0.05481435920959475</v>
      </c>
      <c r="AA80" s="46">
        <v>7.706625556857726</v>
      </c>
      <c r="AB80" s="46">
        <v>1.2984007331084335</v>
      </c>
      <c r="AC80" s="46">
        <v>0.20553445785434987</v>
      </c>
      <c r="AD80" s="46">
        <v>0.6017911063222879</v>
      </c>
      <c r="AE80" s="2"/>
    </row>
    <row r="81" spans="1:31" ht="14.25">
      <c r="A81" s="45" t="s">
        <v>71</v>
      </c>
      <c r="B81" s="45" t="s">
        <v>12</v>
      </c>
      <c r="C81" s="45" t="s">
        <v>26</v>
      </c>
      <c r="D81" s="46">
        <v>38.51</v>
      </c>
      <c r="E81" s="46">
        <v>2.57</v>
      </c>
      <c r="F81" s="46">
        <v>19.78</v>
      </c>
      <c r="G81" s="46">
        <v>0</v>
      </c>
      <c r="H81" s="46">
        <v>16.16</v>
      </c>
      <c r="I81" s="46">
        <v>0.03</v>
      </c>
      <c r="J81" s="46">
        <v>13.92</v>
      </c>
      <c r="K81" s="46">
        <v>0.08</v>
      </c>
      <c r="L81" s="46">
        <v>0.18</v>
      </c>
      <c r="M81" s="46">
        <v>8.6</v>
      </c>
      <c r="N81" s="46">
        <v>0.17</v>
      </c>
      <c r="O81" s="46">
        <v>100</v>
      </c>
      <c r="P81" s="46">
        <v>2.665709735165495</v>
      </c>
      <c r="Q81" s="46">
        <v>0.1337913042511472</v>
      </c>
      <c r="R81" s="46">
        <v>1.613866376723436</v>
      </c>
      <c r="S81" s="46">
        <v>0</v>
      </c>
      <c r="T81" s="46">
        <v>0.935526571993714</v>
      </c>
      <c r="U81" s="46">
        <v>0.00175902338848306</v>
      </c>
      <c r="V81" s="46">
        <v>1.4363754725638935</v>
      </c>
      <c r="W81" s="46">
        <v>0.0059336718582495614</v>
      </c>
      <c r="X81" s="46">
        <v>0.0241597520191652</v>
      </c>
      <c r="Y81" s="46">
        <v>0.7593235865982445</v>
      </c>
      <c r="Z81" s="46">
        <v>0.03989369113385614</v>
      </c>
      <c r="AA81" s="46">
        <v>7.5764454945618285</v>
      </c>
      <c r="AB81" s="46">
        <v>1.3342902648345052</v>
      </c>
      <c r="AC81" s="46">
        <v>0.27957611188893083</v>
      </c>
      <c r="AD81" s="46">
        <v>0.6055795920660785</v>
      </c>
      <c r="AE81" s="2"/>
    </row>
    <row r="82" spans="1:31" ht="14.25">
      <c r="A82" s="45" t="s">
        <v>71</v>
      </c>
      <c r="B82" s="45" t="s">
        <v>13</v>
      </c>
      <c r="C82" s="45" t="s">
        <v>26</v>
      </c>
      <c r="D82" s="46">
        <v>38.47</v>
      </c>
      <c r="E82" s="46">
        <v>2.81</v>
      </c>
      <c r="F82" s="46">
        <v>18.35</v>
      </c>
      <c r="G82" s="46">
        <v>0</v>
      </c>
      <c r="H82" s="46">
        <v>15.36</v>
      </c>
      <c r="I82" s="46">
        <v>0</v>
      </c>
      <c r="J82" s="46">
        <v>13.87</v>
      </c>
      <c r="K82" s="46">
        <v>0.07</v>
      </c>
      <c r="L82" s="46">
        <v>0.09</v>
      </c>
      <c r="M82" s="46">
        <v>10.78</v>
      </c>
      <c r="N82" s="46">
        <v>0.19</v>
      </c>
      <c r="O82" s="46">
        <v>99.99</v>
      </c>
      <c r="P82" s="46">
        <v>2.6925425149806363</v>
      </c>
      <c r="Q82" s="46">
        <v>0.14791156349510645</v>
      </c>
      <c r="R82" s="46">
        <v>1.513834500711712</v>
      </c>
      <c r="S82" s="46">
        <v>0</v>
      </c>
      <c r="T82" s="46">
        <v>0.8990979975644114</v>
      </c>
      <c r="U82" s="46">
        <v>0</v>
      </c>
      <c r="V82" s="46">
        <v>1.4471256791503073</v>
      </c>
      <c r="W82" s="46">
        <v>0.005249677472878923</v>
      </c>
      <c r="X82" s="46">
        <v>0.012214157627398007</v>
      </c>
      <c r="Y82" s="46">
        <v>0.9623836670043238</v>
      </c>
      <c r="Z82" s="46">
        <v>0.04508270272739834</v>
      </c>
      <c r="AA82" s="46">
        <v>7.680359758006775</v>
      </c>
      <c r="AB82" s="46">
        <v>1.3074574850193637</v>
      </c>
      <c r="AC82" s="46">
        <v>0.20637701569234834</v>
      </c>
      <c r="AD82" s="46">
        <v>0.6167893085013249</v>
      </c>
      <c r="AE82" s="2"/>
    </row>
    <row r="83" spans="1:31" ht="14.25">
      <c r="A83" s="45" t="s">
        <v>71</v>
      </c>
      <c r="B83" s="45" t="s">
        <v>13</v>
      </c>
      <c r="C83" s="45" t="s">
        <v>26</v>
      </c>
      <c r="D83" s="46">
        <v>38.36</v>
      </c>
      <c r="E83" s="46">
        <v>3</v>
      </c>
      <c r="F83" s="46">
        <v>18.32</v>
      </c>
      <c r="G83" s="46">
        <v>0</v>
      </c>
      <c r="H83" s="46">
        <v>15.84</v>
      </c>
      <c r="I83" s="46">
        <v>0.22</v>
      </c>
      <c r="J83" s="46">
        <v>13.18</v>
      </c>
      <c r="K83" s="46">
        <v>0</v>
      </c>
      <c r="L83" s="46">
        <v>0.3</v>
      </c>
      <c r="M83" s="46">
        <v>10.53</v>
      </c>
      <c r="N83" s="46">
        <v>0.25</v>
      </c>
      <c r="O83" s="46">
        <v>100</v>
      </c>
      <c r="P83" s="46">
        <v>2.693797300941869</v>
      </c>
      <c r="Q83" s="46">
        <v>0.15843932895811852</v>
      </c>
      <c r="R83" s="46">
        <v>1.5163998444513573</v>
      </c>
      <c r="S83" s="46">
        <v>0</v>
      </c>
      <c r="T83" s="46">
        <v>0.9302869392654056</v>
      </c>
      <c r="U83" s="46">
        <v>0.01308639472054228</v>
      </c>
      <c r="V83" s="46">
        <v>1.3797205442642304</v>
      </c>
      <c r="W83" s="46">
        <v>0</v>
      </c>
      <c r="X83" s="46">
        <v>0.0408496366045617</v>
      </c>
      <c r="Y83" s="46">
        <v>0.9431999865628399</v>
      </c>
      <c r="Z83" s="46">
        <v>0.059517171526815564</v>
      </c>
      <c r="AA83" s="46">
        <v>7.675779975768925</v>
      </c>
      <c r="AB83" s="46">
        <v>1.3062026990581308</v>
      </c>
      <c r="AC83" s="46">
        <v>0.21019714539322654</v>
      </c>
      <c r="AD83" s="46">
        <v>0.5972796859324674</v>
      </c>
      <c r="AE83" s="2"/>
    </row>
    <row r="84" spans="1:31" ht="14.25">
      <c r="A84" s="45" t="s">
        <v>71</v>
      </c>
      <c r="B84" s="45" t="s">
        <v>14</v>
      </c>
      <c r="C84" s="45" t="s">
        <v>26</v>
      </c>
      <c r="D84" s="46">
        <v>37.91</v>
      </c>
      <c r="E84" s="46">
        <v>2.8</v>
      </c>
      <c r="F84" s="46">
        <v>18.36</v>
      </c>
      <c r="G84" s="46">
        <v>0</v>
      </c>
      <c r="H84" s="46">
        <v>16.32</v>
      </c>
      <c r="I84" s="46">
        <v>0</v>
      </c>
      <c r="J84" s="46">
        <v>13.37</v>
      </c>
      <c r="K84" s="46">
        <v>0</v>
      </c>
      <c r="L84" s="46">
        <v>0.23</v>
      </c>
      <c r="M84" s="46">
        <v>10.81</v>
      </c>
      <c r="N84" s="46">
        <v>0.19</v>
      </c>
      <c r="O84" s="46">
        <v>99.99</v>
      </c>
      <c r="P84" s="46">
        <v>2.6755330994944404</v>
      </c>
      <c r="Q84" s="46">
        <v>0.14861751650659955</v>
      </c>
      <c r="R84" s="46">
        <v>1.5273239691982265</v>
      </c>
      <c r="S84" s="46">
        <v>0</v>
      </c>
      <c r="T84" s="46">
        <v>0.9632790822352004</v>
      </c>
      <c r="U84" s="46">
        <v>0</v>
      </c>
      <c r="V84" s="46">
        <v>1.4066218417610796</v>
      </c>
      <c r="W84" s="46">
        <v>0</v>
      </c>
      <c r="X84" s="46">
        <v>0.03147494699720855</v>
      </c>
      <c r="Y84" s="46">
        <v>0.9731310666492076</v>
      </c>
      <c r="Z84" s="46">
        <v>0.04545965178494233</v>
      </c>
      <c r="AA84" s="46">
        <v>7.725981522841964</v>
      </c>
      <c r="AB84" s="46">
        <v>1.3244669005055596</v>
      </c>
      <c r="AC84" s="46">
        <v>0.20285706869266695</v>
      </c>
      <c r="AD84" s="46">
        <v>0.5935361379534564</v>
      </c>
      <c r="AE84" s="2"/>
    </row>
    <row r="85" spans="1:31" ht="14.25">
      <c r="A85" s="45" t="s">
        <v>71</v>
      </c>
      <c r="B85" s="45">
        <v>2</v>
      </c>
      <c r="C85" s="45" t="s">
        <v>26</v>
      </c>
      <c r="D85" s="46">
        <v>37.42</v>
      </c>
      <c r="E85" s="46">
        <v>4.4</v>
      </c>
      <c r="F85" s="46">
        <v>18.54</v>
      </c>
      <c r="G85" s="46">
        <v>0</v>
      </c>
      <c r="H85" s="46">
        <v>16.58</v>
      </c>
      <c r="I85" s="46">
        <v>0.14</v>
      </c>
      <c r="J85" s="46">
        <v>12.04</v>
      </c>
      <c r="K85" s="46">
        <v>0.04</v>
      </c>
      <c r="L85" s="46">
        <v>0.13</v>
      </c>
      <c r="M85" s="46">
        <v>10.71</v>
      </c>
      <c r="N85" s="46">
        <v>0</v>
      </c>
      <c r="O85" s="46">
        <v>100</v>
      </c>
      <c r="P85" s="46">
        <v>2.6460851371372818</v>
      </c>
      <c r="Q85" s="46">
        <v>0.23399583723325615</v>
      </c>
      <c r="R85" s="46">
        <v>1.5452960944443197</v>
      </c>
      <c r="S85" s="46">
        <v>0</v>
      </c>
      <c r="T85" s="46">
        <v>0.980527973075404</v>
      </c>
      <c r="U85" s="46">
        <v>0.008385695450993168</v>
      </c>
      <c r="V85" s="46">
        <v>1.2691586761408373</v>
      </c>
      <c r="W85" s="46">
        <v>0.0030307786595346205</v>
      </c>
      <c r="X85" s="46">
        <v>0.017824773103800578</v>
      </c>
      <c r="Y85" s="46">
        <v>0.9660032795574047</v>
      </c>
      <c r="Z85" s="46">
        <v>0</v>
      </c>
      <c r="AA85" s="46">
        <v>7.670308244802833</v>
      </c>
      <c r="AB85" s="46">
        <v>1.3539148628627182</v>
      </c>
      <c r="AC85" s="46">
        <v>0.19138123158160147</v>
      </c>
      <c r="AD85" s="46">
        <v>0.5641490900890549</v>
      </c>
      <c r="AE85" s="2"/>
    </row>
    <row r="86" spans="1:31" ht="14.25">
      <c r="A86" s="45" t="s">
        <v>71</v>
      </c>
      <c r="B86" s="45">
        <v>2</v>
      </c>
      <c r="C86" s="45" t="s">
        <v>26</v>
      </c>
      <c r="D86" s="46">
        <v>36.97</v>
      </c>
      <c r="E86" s="46">
        <v>4.91</v>
      </c>
      <c r="F86" s="46">
        <v>17.91</v>
      </c>
      <c r="G86" s="46">
        <v>0</v>
      </c>
      <c r="H86" s="46">
        <v>17.29</v>
      </c>
      <c r="I86" s="46">
        <v>0.04</v>
      </c>
      <c r="J86" s="46">
        <v>11.67</v>
      </c>
      <c r="K86" s="46">
        <v>0.16</v>
      </c>
      <c r="L86" s="46">
        <v>0.26</v>
      </c>
      <c r="M86" s="46">
        <v>10.79</v>
      </c>
      <c r="N86" s="46">
        <v>0</v>
      </c>
      <c r="O86" s="46">
        <v>100</v>
      </c>
      <c r="P86" s="46">
        <v>2.6353275011051873</v>
      </c>
      <c r="Q86" s="46">
        <v>0.2632219247037992</v>
      </c>
      <c r="R86" s="46">
        <v>1.5048134918799143</v>
      </c>
      <c r="S86" s="46">
        <v>0</v>
      </c>
      <c r="T86" s="46">
        <v>1.0307552806253188</v>
      </c>
      <c r="U86" s="46">
        <v>0.0024152169882621964</v>
      </c>
      <c r="V86" s="46">
        <v>1.2400677282493344</v>
      </c>
      <c r="W86" s="46">
        <v>0.012220791237326693</v>
      </c>
      <c r="X86" s="46">
        <v>0.035936776555585075</v>
      </c>
      <c r="Y86" s="46">
        <v>0.9810602690827771</v>
      </c>
      <c r="Z86" s="46">
        <v>0</v>
      </c>
      <c r="AA86" s="46">
        <v>7.705818980427504</v>
      </c>
      <c r="AB86" s="46">
        <v>1.3646724988948127</v>
      </c>
      <c r="AC86" s="46">
        <v>0.14014099298510163</v>
      </c>
      <c r="AD86" s="46">
        <v>0.5460873539694633</v>
      </c>
      <c r="AE86" s="2"/>
    </row>
    <row r="87" spans="1:31" ht="14.25">
      <c r="A87" s="45" t="s">
        <v>71</v>
      </c>
      <c r="B87" s="45">
        <v>3</v>
      </c>
      <c r="C87" s="45" t="s">
        <v>26</v>
      </c>
      <c r="D87" s="46">
        <v>38.23</v>
      </c>
      <c r="E87" s="46">
        <v>4.43</v>
      </c>
      <c r="F87" s="46">
        <v>18.6</v>
      </c>
      <c r="G87" s="46">
        <v>0</v>
      </c>
      <c r="H87" s="46">
        <v>15.03</v>
      </c>
      <c r="I87" s="46">
        <v>0</v>
      </c>
      <c r="J87" s="46">
        <v>12.4</v>
      </c>
      <c r="K87" s="46">
        <v>0</v>
      </c>
      <c r="L87" s="46">
        <v>0.23</v>
      </c>
      <c r="M87" s="46">
        <v>11.01</v>
      </c>
      <c r="N87" s="46">
        <v>0.07</v>
      </c>
      <c r="O87" s="46">
        <v>100</v>
      </c>
      <c r="P87" s="46">
        <v>2.6757399777785795</v>
      </c>
      <c r="Q87" s="46">
        <v>0.23318400669640565</v>
      </c>
      <c r="R87" s="46">
        <v>1.5344562149798255</v>
      </c>
      <c r="S87" s="46">
        <v>0</v>
      </c>
      <c r="T87" s="46">
        <v>0.8797798715020901</v>
      </c>
      <c r="U87" s="46">
        <v>0</v>
      </c>
      <c r="V87" s="46">
        <v>1.2937510057468329</v>
      </c>
      <c r="W87" s="46">
        <v>0</v>
      </c>
      <c r="X87" s="46">
        <v>0.03121390276671094</v>
      </c>
      <c r="Y87" s="46">
        <v>0.9829151479526634</v>
      </c>
      <c r="Z87" s="46">
        <v>0.016609387201036618</v>
      </c>
      <c r="AA87" s="46">
        <v>7.631040127423108</v>
      </c>
      <c r="AB87" s="46">
        <v>1.3242600222214205</v>
      </c>
      <c r="AC87" s="46">
        <v>0.21019619275840506</v>
      </c>
      <c r="AD87" s="46">
        <v>0.5952301019916297</v>
      </c>
      <c r="AE87" s="2"/>
    </row>
    <row r="88" spans="1:31" ht="14.25">
      <c r="A88" s="45" t="s">
        <v>71</v>
      </c>
      <c r="B88" s="45">
        <v>3</v>
      </c>
      <c r="C88" s="45" t="s">
        <v>26</v>
      </c>
      <c r="D88" s="46">
        <v>37.8</v>
      </c>
      <c r="E88" s="46">
        <v>4.5</v>
      </c>
      <c r="F88" s="46">
        <v>18.46</v>
      </c>
      <c r="G88" s="46">
        <v>0</v>
      </c>
      <c r="H88" s="46">
        <v>15.73</v>
      </c>
      <c r="I88" s="46">
        <v>0</v>
      </c>
      <c r="J88" s="46">
        <v>12.29</v>
      </c>
      <c r="K88" s="46">
        <v>0</v>
      </c>
      <c r="L88" s="46">
        <v>0.25</v>
      </c>
      <c r="M88" s="46">
        <v>10.88</v>
      </c>
      <c r="N88" s="46">
        <v>0.09</v>
      </c>
      <c r="O88" s="46">
        <v>100</v>
      </c>
      <c r="P88" s="46">
        <v>2.660753659270055</v>
      </c>
      <c r="Q88" s="46">
        <v>0.23822141871615954</v>
      </c>
      <c r="R88" s="46">
        <v>1.531604070485849</v>
      </c>
      <c r="S88" s="46">
        <v>0</v>
      </c>
      <c r="T88" s="46">
        <v>0.926012869468104</v>
      </c>
      <c r="U88" s="46">
        <v>0</v>
      </c>
      <c r="V88" s="46">
        <v>1.2895974241744586</v>
      </c>
      <c r="W88" s="46">
        <v>0</v>
      </c>
      <c r="X88" s="46">
        <v>0.034121923479654995</v>
      </c>
      <c r="Y88" s="46">
        <v>0.9768567086345533</v>
      </c>
      <c r="Z88" s="46">
        <v>0.021476887283973085</v>
      </c>
      <c r="AA88" s="46">
        <v>7.657168074228835</v>
      </c>
      <c r="AB88" s="46">
        <v>1.3392463407299449</v>
      </c>
      <c r="AC88" s="46">
        <v>0.19235772975590404</v>
      </c>
      <c r="AD88" s="46">
        <v>0.5820506556928396</v>
      </c>
      <c r="AE88" s="2"/>
    </row>
    <row r="89" spans="1:31" ht="14.25">
      <c r="A89" s="45" t="s">
        <v>65</v>
      </c>
      <c r="B89" s="45" t="s">
        <v>12</v>
      </c>
      <c r="C89" s="45" t="s">
        <v>26</v>
      </c>
      <c r="D89" s="46">
        <v>38.73</v>
      </c>
      <c r="E89" s="46">
        <v>4.32</v>
      </c>
      <c r="F89" s="46">
        <v>18.48</v>
      </c>
      <c r="G89" s="46">
        <v>0</v>
      </c>
      <c r="H89" s="46">
        <v>10.19</v>
      </c>
      <c r="I89" s="46">
        <v>0.05</v>
      </c>
      <c r="J89" s="46">
        <v>17.16</v>
      </c>
      <c r="K89" s="46">
        <v>0.05</v>
      </c>
      <c r="L89" s="46">
        <v>0.22</v>
      </c>
      <c r="M89" s="46">
        <v>10.66</v>
      </c>
      <c r="N89" s="46">
        <v>0.14</v>
      </c>
      <c r="O89" s="46">
        <v>100</v>
      </c>
      <c r="P89" s="46">
        <v>2.646381098225024</v>
      </c>
      <c r="Q89" s="46">
        <v>0.2219954434493272</v>
      </c>
      <c r="R89" s="46">
        <v>1.4883627862852407</v>
      </c>
      <c r="S89" s="46">
        <v>0</v>
      </c>
      <c r="T89" s="46">
        <v>0.5823103435108401</v>
      </c>
      <c r="U89" s="46">
        <v>0.002893915948075781</v>
      </c>
      <c r="V89" s="46">
        <v>1.7478798604006298</v>
      </c>
      <c r="W89" s="46">
        <v>0.003660741750294149</v>
      </c>
      <c r="X89" s="46">
        <v>0.0291479621932424</v>
      </c>
      <c r="Y89" s="46">
        <v>0.9290758971854155</v>
      </c>
      <c r="Z89" s="46">
        <v>0.032430144575356194</v>
      </c>
      <c r="AA89" s="46">
        <v>7.651708048948089</v>
      </c>
      <c r="AB89" s="46">
        <v>1.353618901774976</v>
      </c>
      <c r="AC89" s="46">
        <v>0.13474388451026464</v>
      </c>
      <c r="AD89" s="46">
        <v>0.75010179746985</v>
      </c>
      <c r="AE89" s="2"/>
    </row>
    <row r="90" spans="1:31" ht="14.25">
      <c r="A90" s="45" t="s">
        <v>65</v>
      </c>
      <c r="B90" s="45" t="s">
        <v>13</v>
      </c>
      <c r="C90" s="45" t="s">
        <v>26</v>
      </c>
      <c r="D90" s="46">
        <v>39.12</v>
      </c>
      <c r="E90" s="46">
        <v>0.19</v>
      </c>
      <c r="F90" s="46">
        <v>20.21</v>
      </c>
      <c r="G90" s="46">
        <v>0</v>
      </c>
      <c r="H90" s="46">
        <v>13.64</v>
      </c>
      <c r="I90" s="46">
        <v>0</v>
      </c>
      <c r="J90" s="46">
        <v>17.8</v>
      </c>
      <c r="K90" s="46">
        <v>0.15</v>
      </c>
      <c r="L90" s="46">
        <v>0</v>
      </c>
      <c r="M90" s="46">
        <v>8.9</v>
      </c>
      <c r="N90" s="46">
        <v>0</v>
      </c>
      <c r="O90" s="46">
        <v>100.01</v>
      </c>
      <c r="P90" s="46">
        <v>2.666071012274246</v>
      </c>
      <c r="Q90" s="46">
        <v>0.00973827181543273</v>
      </c>
      <c r="R90" s="46">
        <v>1.623458260308395</v>
      </c>
      <c r="S90" s="46">
        <v>0</v>
      </c>
      <c r="T90" s="46">
        <v>0.777432458136025</v>
      </c>
      <c r="U90" s="46">
        <v>0</v>
      </c>
      <c r="V90" s="46">
        <v>1.8083491025270908</v>
      </c>
      <c r="W90" s="46">
        <v>0.01095363650686625</v>
      </c>
      <c r="X90" s="46">
        <v>0</v>
      </c>
      <c r="Y90" s="46">
        <v>0.7736632596356087</v>
      </c>
      <c r="Z90" s="46">
        <v>0</v>
      </c>
      <c r="AA90" s="46">
        <v>7.669666001203665</v>
      </c>
      <c r="AB90" s="46">
        <v>1.3339289877257539</v>
      </c>
      <c r="AC90" s="46">
        <v>0.28952927258264105</v>
      </c>
      <c r="AD90" s="46">
        <v>0.6993433358939048</v>
      </c>
      <c r="AE90" s="2"/>
    </row>
    <row r="91" spans="1:31" ht="14.25">
      <c r="A91" s="45" t="s">
        <v>65</v>
      </c>
      <c r="B91" s="45" t="s">
        <v>72</v>
      </c>
      <c r="C91" s="45" t="s">
        <v>26</v>
      </c>
      <c r="D91" s="46">
        <v>40.05</v>
      </c>
      <c r="E91" s="46">
        <v>3.23</v>
      </c>
      <c r="F91" s="46">
        <v>17.85</v>
      </c>
      <c r="G91" s="46">
        <v>0</v>
      </c>
      <c r="H91" s="46">
        <v>12.9</v>
      </c>
      <c r="I91" s="46">
        <v>0</v>
      </c>
      <c r="J91" s="46">
        <v>15.95</v>
      </c>
      <c r="K91" s="46">
        <v>0.03</v>
      </c>
      <c r="L91" s="46">
        <v>0</v>
      </c>
      <c r="M91" s="46">
        <v>10</v>
      </c>
      <c r="N91" s="46">
        <v>0</v>
      </c>
      <c r="O91" s="46">
        <v>100.01</v>
      </c>
      <c r="P91" s="46">
        <v>2.729569472520094</v>
      </c>
      <c r="Q91" s="46">
        <v>0.1655577741902896</v>
      </c>
      <c r="R91" s="46">
        <v>1.4339427064523382</v>
      </c>
      <c r="S91" s="46">
        <v>0</v>
      </c>
      <c r="T91" s="46">
        <v>0.7352868072488197</v>
      </c>
      <c r="U91" s="46">
        <v>0</v>
      </c>
      <c r="V91" s="46">
        <v>1.62047272352101</v>
      </c>
      <c r="W91" s="46">
        <v>0.002190821961186166</v>
      </c>
      <c r="X91" s="46">
        <v>0</v>
      </c>
      <c r="Y91" s="46">
        <v>0.8693221225735527</v>
      </c>
      <c r="Z91" s="46">
        <v>0</v>
      </c>
      <c r="AA91" s="46">
        <v>7.55634242846729</v>
      </c>
      <c r="AB91" s="46">
        <v>1.2704305274799061</v>
      </c>
      <c r="AC91" s="46">
        <v>0.1635121789724321</v>
      </c>
      <c r="AD91" s="46">
        <v>0.6878769680670512</v>
      </c>
      <c r="AE91" s="2"/>
    </row>
    <row r="92" spans="1:31" ht="14.25">
      <c r="A92" s="45" t="s">
        <v>65</v>
      </c>
      <c r="B92" s="45" t="s">
        <v>27</v>
      </c>
      <c r="C92" s="45" t="s">
        <v>26</v>
      </c>
      <c r="D92" s="46">
        <v>37.73</v>
      </c>
      <c r="E92" s="46">
        <v>0</v>
      </c>
      <c r="F92" s="46">
        <v>21.27</v>
      </c>
      <c r="G92" s="46">
        <v>0</v>
      </c>
      <c r="H92" s="46">
        <v>11.98</v>
      </c>
      <c r="I92" s="46">
        <v>0</v>
      </c>
      <c r="J92" s="46">
        <v>20.04</v>
      </c>
      <c r="K92" s="46">
        <v>0.38</v>
      </c>
      <c r="L92" s="46">
        <v>0.23</v>
      </c>
      <c r="M92" s="46">
        <v>8.37</v>
      </c>
      <c r="N92" s="46">
        <v>0</v>
      </c>
      <c r="O92" s="46">
        <v>100</v>
      </c>
      <c r="P92" s="46">
        <v>2.569934166667474</v>
      </c>
      <c r="Q92" s="46">
        <v>0</v>
      </c>
      <c r="R92" s="46">
        <v>1.7076726777747069</v>
      </c>
      <c r="S92" s="46">
        <v>0</v>
      </c>
      <c r="T92" s="46">
        <v>0.6824446644275883</v>
      </c>
      <c r="U92" s="46">
        <v>0</v>
      </c>
      <c r="V92" s="46">
        <v>2.03480275102515</v>
      </c>
      <c r="W92" s="46">
        <v>0.027734030494336797</v>
      </c>
      <c r="X92" s="46">
        <v>0.030376914363559875</v>
      </c>
      <c r="Y92" s="46">
        <v>0.7271931023765515</v>
      </c>
      <c r="Z92" s="46">
        <v>0</v>
      </c>
      <c r="AA92" s="46">
        <v>7.780158307129367</v>
      </c>
      <c r="AB92" s="46">
        <v>1.430065833332526</v>
      </c>
      <c r="AC92" s="46">
        <v>0.27760684444218087</v>
      </c>
      <c r="AD92" s="46">
        <v>0.7488470646630897</v>
      </c>
      <c r="AE92" s="2"/>
    </row>
    <row r="93" spans="1:31" ht="14.25">
      <c r="A93" s="45" t="s">
        <v>66</v>
      </c>
      <c r="B93" s="45" t="s">
        <v>12</v>
      </c>
      <c r="C93" s="45" t="s">
        <v>26</v>
      </c>
      <c r="D93" s="46">
        <v>38.69</v>
      </c>
      <c r="E93" s="46">
        <v>2.32</v>
      </c>
      <c r="F93" s="46">
        <v>18.99</v>
      </c>
      <c r="G93" s="46">
        <v>0</v>
      </c>
      <c r="H93" s="46">
        <v>13.84</v>
      </c>
      <c r="I93" s="46">
        <v>0</v>
      </c>
      <c r="J93" s="46">
        <v>14.89</v>
      </c>
      <c r="K93" s="46">
        <v>0</v>
      </c>
      <c r="L93" s="46">
        <v>0.19</v>
      </c>
      <c r="M93" s="46">
        <v>11.08</v>
      </c>
      <c r="N93" s="46">
        <v>0</v>
      </c>
      <c r="O93" s="46">
        <v>100</v>
      </c>
      <c r="P93" s="46">
        <v>2.683623954423583</v>
      </c>
      <c r="Q93" s="46">
        <v>0.12102256120015824</v>
      </c>
      <c r="R93" s="46">
        <v>1.5525651796681634</v>
      </c>
      <c r="S93" s="46">
        <v>0</v>
      </c>
      <c r="T93" s="46">
        <v>0.8028500740054365</v>
      </c>
      <c r="U93" s="46">
        <v>0</v>
      </c>
      <c r="V93" s="46">
        <v>1.5395969202901807</v>
      </c>
      <c r="W93" s="46">
        <v>0</v>
      </c>
      <c r="X93" s="46">
        <v>0.02555389810922882</v>
      </c>
      <c r="Y93" s="46">
        <v>0.9802837201451711</v>
      </c>
      <c r="Z93" s="46">
        <v>0</v>
      </c>
      <c r="AA93" s="46">
        <v>7.705496307841923</v>
      </c>
      <c r="AB93" s="46">
        <v>1.3163760455764169</v>
      </c>
      <c r="AC93" s="46">
        <v>0.23618913409174658</v>
      </c>
      <c r="AD93" s="46">
        <v>0.6572600891458564</v>
      </c>
      <c r="AE93" s="2"/>
    </row>
    <row r="94" spans="1:31" ht="14.25">
      <c r="A94" s="45" t="s">
        <v>66</v>
      </c>
      <c r="B94" s="45" t="s">
        <v>12</v>
      </c>
      <c r="C94" s="45" t="s">
        <v>26</v>
      </c>
      <c r="D94" s="46">
        <v>38.47</v>
      </c>
      <c r="E94" s="46">
        <v>2.45</v>
      </c>
      <c r="F94" s="46">
        <v>19.24</v>
      </c>
      <c r="G94" s="46">
        <v>0</v>
      </c>
      <c r="H94" s="46">
        <v>14.61</v>
      </c>
      <c r="I94" s="46">
        <v>0</v>
      </c>
      <c r="J94" s="46">
        <v>15.27</v>
      </c>
      <c r="K94" s="46">
        <v>0</v>
      </c>
      <c r="L94" s="46">
        <v>0.14</v>
      </c>
      <c r="M94" s="46">
        <v>9.81</v>
      </c>
      <c r="N94" s="46">
        <v>0</v>
      </c>
      <c r="O94" s="46">
        <v>99.99</v>
      </c>
      <c r="P94" s="46">
        <v>2.661273049075663</v>
      </c>
      <c r="Q94" s="46">
        <v>0.12746435673960907</v>
      </c>
      <c r="R94" s="46">
        <v>1.5688241430435446</v>
      </c>
      <c r="S94" s="46">
        <v>0</v>
      </c>
      <c r="T94" s="46">
        <v>0.8452650205618766</v>
      </c>
      <c r="U94" s="46">
        <v>0</v>
      </c>
      <c r="V94" s="46">
        <v>1.574692258672483</v>
      </c>
      <c r="W94" s="46">
        <v>0</v>
      </c>
      <c r="X94" s="46">
        <v>0.018779149225086004</v>
      </c>
      <c r="Y94" s="46">
        <v>0.8656161622194141</v>
      </c>
      <c r="Z94" s="46">
        <v>0</v>
      </c>
      <c r="AA94" s="46">
        <v>7.661914139537677</v>
      </c>
      <c r="AB94" s="46">
        <v>1.338726950924337</v>
      </c>
      <c r="AC94" s="46">
        <v>0.23009719211920765</v>
      </c>
      <c r="AD94" s="46">
        <v>0.6507107675763159</v>
      </c>
      <c r="AE94" s="2"/>
    </row>
    <row r="95" spans="1:31" ht="14.25">
      <c r="A95" s="45" t="s">
        <v>66</v>
      </c>
      <c r="B95" s="45" t="s">
        <v>12</v>
      </c>
      <c r="C95" s="45" t="s">
        <v>26</v>
      </c>
      <c r="D95" s="46">
        <v>38.64</v>
      </c>
      <c r="E95" s="46">
        <v>3.67</v>
      </c>
      <c r="F95" s="46">
        <v>18.73</v>
      </c>
      <c r="G95" s="46">
        <v>0</v>
      </c>
      <c r="H95" s="46">
        <v>11</v>
      </c>
      <c r="I95" s="46">
        <v>0</v>
      </c>
      <c r="J95" s="46">
        <v>17.07</v>
      </c>
      <c r="K95" s="46">
        <v>0</v>
      </c>
      <c r="L95" s="46">
        <v>0.38</v>
      </c>
      <c r="M95" s="46">
        <v>10.43</v>
      </c>
      <c r="N95" s="46">
        <v>0.08</v>
      </c>
      <c r="O95" s="46">
        <v>100</v>
      </c>
      <c r="P95" s="46">
        <v>2.645355879809244</v>
      </c>
      <c r="Q95" s="46">
        <v>0.18895938951286692</v>
      </c>
      <c r="R95" s="46">
        <v>1.5114253864739595</v>
      </c>
      <c r="S95" s="46">
        <v>0</v>
      </c>
      <c r="T95" s="46">
        <v>0.6298180528343327</v>
      </c>
      <c r="U95" s="46">
        <v>0</v>
      </c>
      <c r="V95" s="46">
        <v>1.7420873018904082</v>
      </c>
      <c r="W95" s="46">
        <v>0</v>
      </c>
      <c r="X95" s="46">
        <v>0.050444196944867216</v>
      </c>
      <c r="Y95" s="46">
        <v>0.9107944937627818</v>
      </c>
      <c r="Z95" s="46">
        <v>0.01856747874184764</v>
      </c>
      <c r="AA95" s="46">
        <v>7.678884701228461</v>
      </c>
      <c r="AB95" s="46">
        <v>1.354644120190756</v>
      </c>
      <c r="AC95" s="46">
        <v>0.15678126628320355</v>
      </c>
      <c r="AD95" s="46">
        <v>0.7344674602720718</v>
      </c>
      <c r="AE95" s="2"/>
    </row>
    <row r="96" spans="1:31" ht="14.25">
      <c r="A96" s="45" t="s">
        <v>66</v>
      </c>
      <c r="B96" s="45" t="s">
        <v>17</v>
      </c>
      <c r="C96" s="45" t="s">
        <v>26</v>
      </c>
      <c r="D96" s="46">
        <v>38.52</v>
      </c>
      <c r="E96" s="46">
        <v>2.14</v>
      </c>
      <c r="F96" s="46">
        <v>19.16</v>
      </c>
      <c r="G96" s="46">
        <v>0</v>
      </c>
      <c r="H96" s="46">
        <v>13.13</v>
      </c>
      <c r="I96" s="46">
        <v>0</v>
      </c>
      <c r="J96" s="46">
        <v>15.36</v>
      </c>
      <c r="K96" s="46">
        <v>0</v>
      </c>
      <c r="L96" s="46">
        <v>0.28</v>
      </c>
      <c r="M96" s="46">
        <v>11.43</v>
      </c>
      <c r="N96" s="46">
        <v>0</v>
      </c>
      <c r="O96" s="46">
        <v>100.02</v>
      </c>
      <c r="P96" s="46">
        <v>2.671680518843878</v>
      </c>
      <c r="Q96" s="46">
        <v>0.11162653481944697</v>
      </c>
      <c r="R96" s="46">
        <v>1.5663748338951597</v>
      </c>
      <c r="S96" s="46">
        <v>0</v>
      </c>
      <c r="T96" s="46">
        <v>0.7616201102643043</v>
      </c>
      <c r="U96" s="46">
        <v>0</v>
      </c>
      <c r="V96" s="46">
        <v>1.588103733781114</v>
      </c>
      <c r="W96" s="46">
        <v>0</v>
      </c>
      <c r="X96" s="46">
        <v>0.03765623576162144</v>
      </c>
      <c r="Y96" s="46">
        <v>1.0111918844700678</v>
      </c>
      <c r="Z96" s="46">
        <v>0</v>
      </c>
      <c r="AA96" s="46">
        <v>7.748253851835591</v>
      </c>
      <c r="AB96" s="46">
        <v>1.328319481156122</v>
      </c>
      <c r="AC96" s="46">
        <v>0.23805535273903766</v>
      </c>
      <c r="AD96" s="46">
        <v>0.6758682463071678</v>
      </c>
      <c r="AE96" s="2"/>
    </row>
    <row r="97" spans="1:31" ht="14.25">
      <c r="A97" s="45" t="s">
        <v>66</v>
      </c>
      <c r="B97" s="45" t="s">
        <v>17</v>
      </c>
      <c r="C97" s="45" t="s">
        <v>26</v>
      </c>
      <c r="D97" s="46">
        <v>38.15</v>
      </c>
      <c r="E97" s="46">
        <v>3.12</v>
      </c>
      <c r="F97" s="46">
        <v>18.27</v>
      </c>
      <c r="G97" s="46">
        <v>0</v>
      </c>
      <c r="H97" s="46">
        <v>14.53</v>
      </c>
      <c r="I97" s="46">
        <v>0</v>
      </c>
      <c r="J97" s="46">
        <v>14.51</v>
      </c>
      <c r="K97" s="46">
        <v>0</v>
      </c>
      <c r="L97" s="46">
        <v>0.15</v>
      </c>
      <c r="M97" s="46">
        <v>11.28</v>
      </c>
      <c r="N97" s="46">
        <v>0</v>
      </c>
      <c r="O97" s="46">
        <v>100.01</v>
      </c>
      <c r="P97" s="46">
        <v>2.6690911123977936</v>
      </c>
      <c r="Q97" s="46">
        <v>0.16416435912689953</v>
      </c>
      <c r="R97" s="46">
        <v>1.5066395065686173</v>
      </c>
      <c r="S97" s="46">
        <v>0</v>
      </c>
      <c r="T97" s="46">
        <v>0.8501780785972229</v>
      </c>
      <c r="U97" s="46">
        <v>0</v>
      </c>
      <c r="V97" s="46">
        <v>1.5133022408816594</v>
      </c>
      <c r="W97" s="46">
        <v>0</v>
      </c>
      <c r="X97" s="46">
        <v>0.0203488909174164</v>
      </c>
      <c r="Y97" s="46">
        <v>1.0066234799556615</v>
      </c>
      <c r="Z97" s="46">
        <v>0</v>
      </c>
      <c r="AA97" s="46">
        <v>7.73034766844527</v>
      </c>
      <c r="AB97" s="46">
        <v>1.3309088876022064</v>
      </c>
      <c r="AC97" s="46">
        <v>0.17573061896641096</v>
      </c>
      <c r="AD97" s="46">
        <v>0.6402855265641998</v>
      </c>
      <c r="AE97" s="2"/>
    </row>
    <row r="98" spans="1:31" ht="14.25">
      <c r="A98" s="45" t="s">
        <v>66</v>
      </c>
      <c r="B98" s="45" t="s">
        <v>17</v>
      </c>
      <c r="C98" s="45" t="s">
        <v>26</v>
      </c>
      <c r="D98" s="46">
        <v>38.79</v>
      </c>
      <c r="E98" s="46">
        <v>2.67</v>
      </c>
      <c r="F98" s="46">
        <v>19.61</v>
      </c>
      <c r="G98" s="46">
        <v>0</v>
      </c>
      <c r="H98" s="46">
        <v>10.23</v>
      </c>
      <c r="I98" s="46">
        <v>0</v>
      </c>
      <c r="J98" s="46">
        <v>17.6</v>
      </c>
      <c r="K98" s="46">
        <v>0</v>
      </c>
      <c r="L98" s="46">
        <v>0.21</v>
      </c>
      <c r="M98" s="46">
        <v>10.9</v>
      </c>
      <c r="N98" s="46">
        <v>0</v>
      </c>
      <c r="O98" s="46">
        <v>100.01</v>
      </c>
      <c r="P98" s="46">
        <v>2.643788581932015</v>
      </c>
      <c r="Q98" s="46">
        <v>0.1368590840451012</v>
      </c>
      <c r="R98" s="46">
        <v>1.5753841932016561</v>
      </c>
      <c r="S98" s="46">
        <v>0</v>
      </c>
      <c r="T98" s="46">
        <v>0.583120095389806</v>
      </c>
      <c r="U98" s="46">
        <v>0</v>
      </c>
      <c r="V98" s="46">
        <v>1.7881708737395958</v>
      </c>
      <c r="W98" s="46">
        <v>0</v>
      </c>
      <c r="X98" s="46">
        <v>0.027752803806383754</v>
      </c>
      <c r="Y98" s="46">
        <v>0.9475945204801504</v>
      </c>
      <c r="Z98" s="46">
        <v>0</v>
      </c>
      <c r="AA98" s="46">
        <v>7.702670152594709</v>
      </c>
      <c r="AB98" s="46">
        <v>1.3562114180679852</v>
      </c>
      <c r="AC98" s="46">
        <v>0.21917277513367095</v>
      </c>
      <c r="AD98" s="46">
        <v>0.754091715027324</v>
      </c>
      <c r="AE98" s="2"/>
    </row>
    <row r="99" spans="1:31" ht="14.25">
      <c r="A99" s="45" t="s">
        <v>66</v>
      </c>
      <c r="B99" s="45" t="s">
        <v>18</v>
      </c>
      <c r="C99" s="45" t="s">
        <v>26</v>
      </c>
      <c r="D99" s="46">
        <v>38.27</v>
      </c>
      <c r="E99" s="46">
        <v>2.59</v>
      </c>
      <c r="F99" s="46">
        <v>19.53</v>
      </c>
      <c r="G99" s="46">
        <v>0.2</v>
      </c>
      <c r="H99" s="46">
        <v>14.13</v>
      </c>
      <c r="I99" s="46">
        <v>0</v>
      </c>
      <c r="J99" s="46">
        <v>13.9</v>
      </c>
      <c r="K99" s="46">
        <v>0</v>
      </c>
      <c r="L99" s="46">
        <v>0.12</v>
      </c>
      <c r="M99" s="46">
        <v>11.26</v>
      </c>
      <c r="N99" s="46">
        <v>0</v>
      </c>
      <c r="O99" s="46">
        <v>100</v>
      </c>
      <c r="P99" s="46">
        <v>2.6657655314764424</v>
      </c>
      <c r="Q99" s="46">
        <v>0.13568088721328436</v>
      </c>
      <c r="R99" s="46">
        <v>1.603495244229881</v>
      </c>
      <c r="S99" s="46">
        <v>0.011014931676664461</v>
      </c>
      <c r="T99" s="46">
        <v>0.8231539743205054</v>
      </c>
      <c r="U99" s="46">
        <v>0</v>
      </c>
      <c r="V99" s="46">
        <v>1.4433368244363496</v>
      </c>
      <c r="W99" s="46">
        <v>0</v>
      </c>
      <c r="X99" s="46">
        <v>0.016207848173728612</v>
      </c>
      <c r="Y99" s="46">
        <v>1.0004398358128754</v>
      </c>
      <c r="Z99" s="46">
        <v>0</v>
      </c>
      <c r="AA99" s="46">
        <v>7.699095077339731</v>
      </c>
      <c r="AB99" s="46">
        <v>1.3342344685235576</v>
      </c>
      <c r="AC99" s="46">
        <v>0.26926077570632345</v>
      </c>
      <c r="AD99" s="46">
        <v>0.6368156558270626</v>
      </c>
      <c r="AE99" s="2"/>
    </row>
    <row r="100" spans="1:31" ht="14.25">
      <c r="A100" s="45" t="s">
        <v>66</v>
      </c>
      <c r="B100" s="45" t="s">
        <v>25</v>
      </c>
      <c r="C100" s="45" t="s">
        <v>26</v>
      </c>
      <c r="D100" s="46">
        <v>38.1</v>
      </c>
      <c r="E100" s="46">
        <v>4.29</v>
      </c>
      <c r="F100" s="46">
        <v>19.09</v>
      </c>
      <c r="G100" s="46">
        <v>0</v>
      </c>
      <c r="H100" s="46">
        <v>12.25</v>
      </c>
      <c r="I100" s="46">
        <v>0</v>
      </c>
      <c r="J100" s="46">
        <v>15.12</v>
      </c>
      <c r="K100" s="46">
        <v>0</v>
      </c>
      <c r="L100" s="46">
        <v>0</v>
      </c>
      <c r="M100" s="46">
        <v>11.15</v>
      </c>
      <c r="N100" s="46">
        <v>0</v>
      </c>
      <c r="O100" s="46">
        <v>100</v>
      </c>
      <c r="P100" s="46">
        <v>2.634511198845081</v>
      </c>
      <c r="Q100" s="46">
        <v>0.22309394858947632</v>
      </c>
      <c r="R100" s="46">
        <v>1.5559045422834432</v>
      </c>
      <c r="S100" s="46">
        <v>0</v>
      </c>
      <c r="T100" s="46">
        <v>0.7084131163267968</v>
      </c>
      <c r="U100" s="46">
        <v>0</v>
      </c>
      <c r="V100" s="46">
        <v>1.5585339618166856</v>
      </c>
      <c r="W100" s="46">
        <v>0</v>
      </c>
      <c r="X100" s="46">
        <v>0</v>
      </c>
      <c r="Y100" s="46">
        <v>0.9834200093573373</v>
      </c>
      <c r="Z100" s="46">
        <v>0</v>
      </c>
      <c r="AA100" s="46">
        <v>7.663876777218821</v>
      </c>
      <c r="AB100" s="46">
        <v>1.3654888011549189</v>
      </c>
      <c r="AC100" s="46">
        <v>0.19041574112852433</v>
      </c>
      <c r="AD100" s="46">
        <v>0.687503460862901</v>
      </c>
      <c r="AE100" s="2"/>
    </row>
    <row r="101" spans="1:31" ht="14.25">
      <c r="A101" s="45" t="s">
        <v>66</v>
      </c>
      <c r="B101" s="45" t="s">
        <v>15</v>
      </c>
      <c r="C101" s="45" t="s">
        <v>26</v>
      </c>
      <c r="D101" s="46">
        <v>38.3</v>
      </c>
      <c r="E101" s="46">
        <v>2.95</v>
      </c>
      <c r="F101" s="46">
        <v>18.35</v>
      </c>
      <c r="G101" s="46">
        <v>0.19</v>
      </c>
      <c r="H101" s="46">
        <v>14.23</v>
      </c>
      <c r="I101" s="46">
        <v>0</v>
      </c>
      <c r="J101" s="46">
        <v>14.63</v>
      </c>
      <c r="K101" s="46">
        <v>0</v>
      </c>
      <c r="L101" s="46">
        <v>0.2</v>
      </c>
      <c r="M101" s="46">
        <v>11.15</v>
      </c>
      <c r="N101" s="46">
        <v>0</v>
      </c>
      <c r="O101" s="46">
        <v>100</v>
      </c>
      <c r="P101" s="46">
        <v>2.672934825642693</v>
      </c>
      <c r="Q101" s="46">
        <v>0.1548342504942421</v>
      </c>
      <c r="R101" s="46">
        <v>1.5094808614043622</v>
      </c>
      <c r="S101" s="46">
        <v>0.010484108877551426</v>
      </c>
      <c r="T101" s="46">
        <v>0.8305579261134516</v>
      </c>
      <c r="U101" s="46">
        <v>0</v>
      </c>
      <c r="V101" s="46">
        <v>1.5220304022637094</v>
      </c>
      <c r="W101" s="46">
        <v>0</v>
      </c>
      <c r="X101" s="46">
        <v>0.0270645131332468</v>
      </c>
      <c r="Y101" s="46">
        <v>0.9925526715445128</v>
      </c>
      <c r="Z101" s="46">
        <v>0</v>
      </c>
      <c r="AA101" s="46">
        <v>7.7199395594737705</v>
      </c>
      <c r="AB101" s="46">
        <v>1.327065174357307</v>
      </c>
      <c r="AC101" s="46">
        <v>0.18241568704705524</v>
      </c>
      <c r="AD101" s="46">
        <v>0.6469599393590554</v>
      </c>
      <c r="AE101" s="2"/>
    </row>
    <row r="102" spans="1:31" ht="14.25">
      <c r="A102" s="45" t="s">
        <v>66</v>
      </c>
      <c r="B102" s="45" t="s">
        <v>15</v>
      </c>
      <c r="C102" s="45" t="s">
        <v>26</v>
      </c>
      <c r="D102" s="46">
        <v>37.93</v>
      </c>
      <c r="E102" s="46">
        <v>2.71</v>
      </c>
      <c r="F102" s="46">
        <v>18.8</v>
      </c>
      <c r="G102" s="46">
        <v>0.17</v>
      </c>
      <c r="H102" s="46">
        <v>15.32</v>
      </c>
      <c r="I102" s="46">
        <v>0</v>
      </c>
      <c r="J102" s="46">
        <v>15.34</v>
      </c>
      <c r="K102" s="46">
        <v>0</v>
      </c>
      <c r="L102" s="46">
        <v>0</v>
      </c>
      <c r="M102" s="46">
        <v>9.74</v>
      </c>
      <c r="N102" s="46">
        <v>0</v>
      </c>
      <c r="O102" s="46">
        <v>100.01</v>
      </c>
      <c r="P102" s="46">
        <v>2.6415118710642593</v>
      </c>
      <c r="Q102" s="46">
        <v>0.14193661368181396</v>
      </c>
      <c r="R102" s="46">
        <v>1.543225959652862</v>
      </c>
      <c r="S102" s="46">
        <v>0.009360670786896426</v>
      </c>
      <c r="T102" s="46">
        <v>0.8922856752935501</v>
      </c>
      <c r="U102" s="46">
        <v>0</v>
      </c>
      <c r="V102" s="46">
        <v>1.5925185123863324</v>
      </c>
      <c r="W102" s="46">
        <v>0</v>
      </c>
      <c r="X102" s="46">
        <v>0</v>
      </c>
      <c r="Y102" s="46">
        <v>0.8652025299909951</v>
      </c>
      <c r="Z102" s="46">
        <v>0</v>
      </c>
      <c r="AA102" s="46">
        <v>7.686041832856709</v>
      </c>
      <c r="AB102" s="46">
        <v>1.3584881289357407</v>
      </c>
      <c r="AC102" s="46">
        <v>0.18473783071712124</v>
      </c>
      <c r="AD102" s="46">
        <v>0.6409030217682073</v>
      </c>
      <c r="AE102" s="2"/>
    </row>
    <row r="103" spans="1:31" ht="14.25">
      <c r="A103" s="45" t="s">
        <v>66</v>
      </c>
      <c r="B103" s="45" t="s">
        <v>15</v>
      </c>
      <c r="C103" s="45" t="s">
        <v>26</v>
      </c>
      <c r="D103" s="46">
        <v>38.75</v>
      </c>
      <c r="E103" s="46">
        <v>2.86</v>
      </c>
      <c r="F103" s="46">
        <v>18.57</v>
      </c>
      <c r="G103" s="46">
        <v>0</v>
      </c>
      <c r="H103" s="46">
        <v>14.36</v>
      </c>
      <c r="I103" s="46">
        <v>0</v>
      </c>
      <c r="J103" s="46">
        <v>14.73</v>
      </c>
      <c r="K103" s="46">
        <v>0</v>
      </c>
      <c r="L103" s="46">
        <v>0</v>
      </c>
      <c r="M103" s="46">
        <v>10.72</v>
      </c>
      <c r="N103" s="46">
        <v>0</v>
      </c>
      <c r="O103" s="46">
        <v>99.99</v>
      </c>
      <c r="P103" s="46">
        <v>2.687669447300228</v>
      </c>
      <c r="Q103" s="46">
        <v>0.1491851534652038</v>
      </c>
      <c r="R103" s="46">
        <v>1.5181615857913233</v>
      </c>
      <c r="S103" s="46">
        <v>0</v>
      </c>
      <c r="T103" s="46">
        <v>0.8329789354300194</v>
      </c>
      <c r="U103" s="46">
        <v>0</v>
      </c>
      <c r="V103" s="46">
        <v>1.5229873646403134</v>
      </c>
      <c r="W103" s="46">
        <v>0</v>
      </c>
      <c r="X103" s="46">
        <v>0</v>
      </c>
      <c r="Y103" s="46">
        <v>0.9483923292698693</v>
      </c>
      <c r="Z103" s="46">
        <v>0</v>
      </c>
      <c r="AA103" s="46">
        <v>7.659374815896958</v>
      </c>
      <c r="AB103" s="46">
        <v>1.312330552699772</v>
      </c>
      <c r="AC103" s="46">
        <v>0.20583103309155137</v>
      </c>
      <c r="AD103" s="46">
        <v>0.6464385184944487</v>
      </c>
      <c r="AE103" s="2"/>
    </row>
    <row r="104" spans="1:31" ht="14.25">
      <c r="A104" s="45" t="s">
        <v>66</v>
      </c>
      <c r="B104" s="45" t="s">
        <v>73</v>
      </c>
      <c r="C104" s="45" t="s">
        <v>26</v>
      </c>
      <c r="D104" s="46">
        <v>38.55</v>
      </c>
      <c r="E104" s="46">
        <v>2.54</v>
      </c>
      <c r="F104" s="46">
        <v>18.45</v>
      </c>
      <c r="G104" s="46">
        <v>0</v>
      </c>
      <c r="H104" s="46">
        <v>14.52</v>
      </c>
      <c r="I104" s="46">
        <v>0</v>
      </c>
      <c r="J104" s="46">
        <v>15.01</v>
      </c>
      <c r="K104" s="46">
        <v>0</v>
      </c>
      <c r="L104" s="46">
        <v>0</v>
      </c>
      <c r="M104" s="46">
        <v>10.93</v>
      </c>
      <c r="N104" s="46">
        <v>0</v>
      </c>
      <c r="O104" s="46">
        <v>100</v>
      </c>
      <c r="P104" s="46">
        <v>2.682657498137957</v>
      </c>
      <c r="Q104" s="46">
        <v>0.13293213735726697</v>
      </c>
      <c r="R104" s="46">
        <v>1.5133492426437731</v>
      </c>
      <c r="S104" s="46">
        <v>0</v>
      </c>
      <c r="T104" s="46">
        <v>0.8450509498175803</v>
      </c>
      <c r="U104" s="46">
        <v>0</v>
      </c>
      <c r="V104" s="46">
        <v>1.5570800645434197</v>
      </c>
      <c r="W104" s="46">
        <v>0</v>
      </c>
      <c r="X104" s="46">
        <v>0</v>
      </c>
      <c r="Y104" s="46">
        <v>0.9701750642161231</v>
      </c>
      <c r="Z104" s="46">
        <v>0</v>
      </c>
      <c r="AA104" s="46">
        <v>7.7012449567161205</v>
      </c>
      <c r="AB104" s="46">
        <v>1.317342501862043</v>
      </c>
      <c r="AC104" s="46">
        <v>0.19600674078173008</v>
      </c>
      <c r="AD104" s="46">
        <v>0.648207801836997</v>
      </c>
      <c r="AE104" s="2"/>
    </row>
    <row r="105" spans="1:31" ht="14.25">
      <c r="A105" s="45" t="s">
        <v>66</v>
      </c>
      <c r="B105" s="45" t="s">
        <v>73</v>
      </c>
      <c r="C105" s="45" t="s">
        <v>26</v>
      </c>
      <c r="D105" s="46">
        <v>38.03</v>
      </c>
      <c r="E105" s="46">
        <v>2.87</v>
      </c>
      <c r="F105" s="46">
        <v>18.93</v>
      </c>
      <c r="G105" s="46">
        <v>0</v>
      </c>
      <c r="H105" s="46">
        <v>14.43</v>
      </c>
      <c r="I105" s="46">
        <v>0</v>
      </c>
      <c r="J105" s="46">
        <v>14.88</v>
      </c>
      <c r="K105" s="46">
        <v>0</v>
      </c>
      <c r="L105" s="46">
        <v>0</v>
      </c>
      <c r="M105" s="46">
        <v>10.86</v>
      </c>
      <c r="N105" s="46">
        <v>0</v>
      </c>
      <c r="O105" s="46">
        <v>100</v>
      </c>
      <c r="P105" s="46">
        <v>2.651651462956204</v>
      </c>
      <c r="Q105" s="46">
        <v>0.15049685874564472</v>
      </c>
      <c r="R105" s="46">
        <v>1.5557602631571112</v>
      </c>
      <c r="S105" s="46">
        <v>0</v>
      </c>
      <c r="T105" s="46">
        <v>0.8414569007189404</v>
      </c>
      <c r="U105" s="46">
        <v>0</v>
      </c>
      <c r="V105" s="46">
        <v>1.5466158294558805</v>
      </c>
      <c r="W105" s="46">
        <v>0</v>
      </c>
      <c r="X105" s="46">
        <v>0</v>
      </c>
      <c r="Y105" s="46">
        <v>0.9658485647396403</v>
      </c>
      <c r="Z105" s="46">
        <v>0</v>
      </c>
      <c r="AA105" s="46">
        <v>7.711829879773421</v>
      </c>
      <c r="AB105" s="46">
        <v>1.3483485370437962</v>
      </c>
      <c r="AC105" s="46">
        <v>0.20741172611331504</v>
      </c>
      <c r="AD105" s="46">
        <v>0.6476418452057192</v>
      </c>
      <c r="AE105" s="2"/>
    </row>
    <row r="106" spans="1:31" ht="14.25">
      <c r="A106" s="45" t="s">
        <v>66</v>
      </c>
      <c r="B106" s="45" t="s">
        <v>28</v>
      </c>
      <c r="C106" s="45" t="s">
        <v>26</v>
      </c>
      <c r="D106" s="46">
        <v>38.36</v>
      </c>
      <c r="E106" s="46">
        <v>2.69</v>
      </c>
      <c r="F106" s="46">
        <v>18.85</v>
      </c>
      <c r="G106" s="46">
        <v>0</v>
      </c>
      <c r="H106" s="46">
        <v>14.65</v>
      </c>
      <c r="I106" s="46">
        <v>0</v>
      </c>
      <c r="J106" s="46">
        <v>14.38</v>
      </c>
      <c r="K106" s="46">
        <v>0</v>
      </c>
      <c r="L106" s="46">
        <v>0.1</v>
      </c>
      <c r="M106" s="46">
        <v>10.98</v>
      </c>
      <c r="N106" s="46">
        <v>0</v>
      </c>
      <c r="O106" s="46">
        <v>100.01</v>
      </c>
      <c r="P106" s="46">
        <v>2.6738065283709225</v>
      </c>
      <c r="Q106" s="46">
        <v>0.14101297837089946</v>
      </c>
      <c r="R106" s="46">
        <v>1.5486906711735633</v>
      </c>
      <c r="S106" s="46">
        <v>0</v>
      </c>
      <c r="T106" s="46">
        <v>0.8540129122649718</v>
      </c>
      <c r="U106" s="46">
        <v>0</v>
      </c>
      <c r="V106" s="46">
        <v>1.4941688314723107</v>
      </c>
      <c r="W106" s="46">
        <v>0</v>
      </c>
      <c r="X106" s="46">
        <v>0.013515496630805318</v>
      </c>
      <c r="Y106" s="46">
        <v>0.9762090302830506</v>
      </c>
      <c r="Z106" s="46">
        <v>0</v>
      </c>
      <c r="AA106" s="46">
        <v>7.701416448566524</v>
      </c>
      <c r="AB106" s="46">
        <v>1.3261934716290775</v>
      </c>
      <c r="AC106" s="46">
        <v>0.22249719954448577</v>
      </c>
      <c r="AD106" s="46">
        <v>0.6363088527782541</v>
      </c>
      <c r="AE106" s="2"/>
    </row>
    <row r="107" spans="1:31" ht="14.25">
      <c r="A107" s="45" t="s">
        <v>66</v>
      </c>
      <c r="B107" s="45" t="s">
        <v>28</v>
      </c>
      <c r="C107" s="45" t="s">
        <v>26</v>
      </c>
      <c r="D107" s="46">
        <v>37.36</v>
      </c>
      <c r="E107" s="46">
        <v>2.69</v>
      </c>
      <c r="F107" s="46">
        <v>19.01</v>
      </c>
      <c r="G107" s="46">
        <v>0</v>
      </c>
      <c r="H107" s="46">
        <v>15.83</v>
      </c>
      <c r="I107" s="46">
        <v>0</v>
      </c>
      <c r="J107" s="46">
        <v>15.56</v>
      </c>
      <c r="K107" s="46">
        <v>0</v>
      </c>
      <c r="L107" s="46">
        <v>0.21</v>
      </c>
      <c r="M107" s="46">
        <v>9.33</v>
      </c>
      <c r="N107" s="46">
        <v>0</v>
      </c>
      <c r="O107" s="46">
        <v>99.99</v>
      </c>
      <c r="P107" s="46">
        <v>2.612281729128168</v>
      </c>
      <c r="Q107" s="46">
        <v>0.1414558295862026</v>
      </c>
      <c r="R107" s="46">
        <v>1.5667410018360493</v>
      </c>
      <c r="S107" s="46">
        <v>0</v>
      </c>
      <c r="T107" s="46">
        <v>0.9256983544804052</v>
      </c>
      <c r="U107" s="46">
        <v>0</v>
      </c>
      <c r="V107" s="46">
        <v>1.621855447402232</v>
      </c>
      <c r="W107" s="46">
        <v>0</v>
      </c>
      <c r="X107" s="46">
        <v>0.028471678292036805</v>
      </c>
      <c r="Y107" s="46">
        <v>0.8321160308519229</v>
      </c>
      <c r="Z107" s="46">
        <v>0</v>
      </c>
      <c r="AA107" s="46">
        <v>7.728620071577016</v>
      </c>
      <c r="AB107" s="46">
        <v>1.387718270871832</v>
      </c>
      <c r="AC107" s="46">
        <v>0.17902273096421717</v>
      </c>
      <c r="AD107" s="46">
        <v>0.6366324613845972</v>
      </c>
      <c r="AE107" s="2"/>
    </row>
    <row r="108" spans="1:31" ht="14.25">
      <c r="A108" s="45" t="s">
        <v>67</v>
      </c>
      <c r="B108" s="45" t="s">
        <v>18</v>
      </c>
      <c r="C108" s="45" t="s">
        <v>26</v>
      </c>
      <c r="D108" s="46">
        <v>37.98</v>
      </c>
      <c r="E108" s="46">
        <v>4.8</v>
      </c>
      <c r="F108" s="46">
        <v>17.59</v>
      </c>
      <c r="G108" s="46">
        <v>0</v>
      </c>
      <c r="H108" s="46">
        <v>15.94</v>
      </c>
      <c r="I108" s="46">
        <v>0.21</v>
      </c>
      <c r="J108" s="46">
        <v>12.49</v>
      </c>
      <c r="K108" s="46">
        <v>0</v>
      </c>
      <c r="L108" s="46">
        <v>0.11</v>
      </c>
      <c r="M108" s="46">
        <v>10.88</v>
      </c>
      <c r="N108" s="46">
        <v>0</v>
      </c>
      <c r="O108" s="46">
        <v>100</v>
      </c>
      <c r="P108" s="46">
        <v>2.6752582633608855</v>
      </c>
      <c r="Q108" s="46">
        <v>0.2542771972791512</v>
      </c>
      <c r="R108" s="46">
        <v>1.4604225836920832</v>
      </c>
      <c r="S108" s="46">
        <v>0</v>
      </c>
      <c r="T108" s="46">
        <v>0.9390192650136591</v>
      </c>
      <c r="U108" s="46">
        <v>0.012529711414419694</v>
      </c>
      <c r="V108" s="46">
        <v>1.3114827963590832</v>
      </c>
      <c r="W108" s="46">
        <v>0</v>
      </c>
      <c r="X108" s="46">
        <v>0.015023947825148305</v>
      </c>
      <c r="Y108" s="46">
        <v>0.9775269711010293</v>
      </c>
      <c r="Z108" s="46">
        <v>0</v>
      </c>
      <c r="AA108" s="46">
        <v>7.64554073604546</v>
      </c>
      <c r="AB108" s="46">
        <v>1.3247417366391145</v>
      </c>
      <c r="AC108" s="46">
        <v>0.13568084705296868</v>
      </c>
      <c r="AD108" s="46">
        <v>0.5827512086610203</v>
      </c>
      <c r="AE108" s="2"/>
    </row>
    <row r="109" spans="1:31" ht="14.25">
      <c r="A109" s="45" t="s">
        <v>67</v>
      </c>
      <c r="B109" s="45" t="s">
        <v>18</v>
      </c>
      <c r="C109" s="45" t="s">
        <v>26</v>
      </c>
      <c r="D109" s="46">
        <v>37.87</v>
      </c>
      <c r="E109" s="46">
        <v>5.03</v>
      </c>
      <c r="F109" s="46">
        <v>18.01</v>
      </c>
      <c r="G109" s="46">
        <v>0</v>
      </c>
      <c r="H109" s="46">
        <v>15.58</v>
      </c>
      <c r="I109" s="46">
        <v>0.13</v>
      </c>
      <c r="J109" s="46">
        <v>11.76</v>
      </c>
      <c r="K109" s="46">
        <v>0</v>
      </c>
      <c r="L109" s="46">
        <v>0.17</v>
      </c>
      <c r="M109" s="46">
        <v>11.44</v>
      </c>
      <c r="N109" s="46">
        <v>0</v>
      </c>
      <c r="O109" s="46">
        <v>99.99</v>
      </c>
      <c r="P109" s="46">
        <v>2.6715592073136802</v>
      </c>
      <c r="Q109" s="46">
        <v>0.266865792307859</v>
      </c>
      <c r="R109" s="46">
        <v>1.497563195281326</v>
      </c>
      <c r="S109" s="46">
        <v>0</v>
      </c>
      <c r="T109" s="46">
        <v>0.91920501106956</v>
      </c>
      <c r="U109" s="46">
        <v>0.007768262106811434</v>
      </c>
      <c r="V109" s="46">
        <v>1.2367053113296391</v>
      </c>
      <c r="W109" s="46">
        <v>0</v>
      </c>
      <c r="X109" s="46">
        <v>0.02325407385899286</v>
      </c>
      <c r="Y109" s="46">
        <v>1.0294010872306065</v>
      </c>
      <c r="Z109" s="46">
        <v>0</v>
      </c>
      <c r="AA109" s="46">
        <v>7.652321940498476</v>
      </c>
      <c r="AB109" s="46">
        <v>1.3284407926863198</v>
      </c>
      <c r="AC109" s="46">
        <v>0.16912240259500622</v>
      </c>
      <c r="AD109" s="46">
        <v>0.5736348578513112</v>
      </c>
      <c r="AE109" s="2"/>
    </row>
    <row r="110" spans="1:31" ht="14.25">
      <c r="A110" s="45" t="s">
        <v>67</v>
      </c>
      <c r="B110" s="45" t="s">
        <v>18</v>
      </c>
      <c r="C110" s="45" t="s">
        <v>26</v>
      </c>
      <c r="D110" s="46">
        <v>38.44</v>
      </c>
      <c r="E110" s="46">
        <v>4.69</v>
      </c>
      <c r="F110" s="46">
        <v>17.84</v>
      </c>
      <c r="G110" s="46">
        <v>0</v>
      </c>
      <c r="H110" s="46">
        <v>16.11</v>
      </c>
      <c r="I110" s="46">
        <v>0</v>
      </c>
      <c r="J110" s="46">
        <v>12.26</v>
      </c>
      <c r="K110" s="46">
        <v>0</v>
      </c>
      <c r="L110" s="46">
        <v>0</v>
      </c>
      <c r="M110" s="46">
        <v>10.66</v>
      </c>
      <c r="N110" s="46">
        <v>0</v>
      </c>
      <c r="O110" s="46">
        <v>100</v>
      </c>
      <c r="P110" s="46">
        <v>2.693233017445583</v>
      </c>
      <c r="Q110" s="46">
        <v>0.2471262155106249</v>
      </c>
      <c r="R110" s="46">
        <v>1.4732869703596225</v>
      </c>
      <c r="S110" s="46">
        <v>0</v>
      </c>
      <c r="T110" s="46">
        <v>0.9439772394125578</v>
      </c>
      <c r="U110" s="46">
        <v>0</v>
      </c>
      <c r="V110" s="46">
        <v>1.2804730049610449</v>
      </c>
      <c r="W110" s="46">
        <v>0</v>
      </c>
      <c r="X110" s="46">
        <v>0</v>
      </c>
      <c r="Y110" s="46">
        <v>0.9526576417201071</v>
      </c>
      <c r="Z110" s="46">
        <v>0</v>
      </c>
      <c r="AA110" s="46">
        <v>7.59075408940954</v>
      </c>
      <c r="AB110" s="46">
        <v>1.306766982554417</v>
      </c>
      <c r="AC110" s="46">
        <v>0.1665199878052055</v>
      </c>
      <c r="AD110" s="46">
        <v>0.5756357141274794</v>
      </c>
      <c r="AE110" s="2"/>
    </row>
    <row r="111" spans="1:31" ht="14.25">
      <c r="A111" s="45" t="s">
        <v>67</v>
      </c>
      <c r="B111" s="45" t="s">
        <v>15</v>
      </c>
      <c r="C111" s="45" t="s">
        <v>26</v>
      </c>
      <c r="D111" s="46">
        <v>37.58</v>
      </c>
      <c r="E111" s="46">
        <v>5.29</v>
      </c>
      <c r="F111" s="46">
        <v>17.8</v>
      </c>
      <c r="G111" s="46">
        <v>0</v>
      </c>
      <c r="H111" s="46">
        <v>16.15</v>
      </c>
      <c r="I111" s="46">
        <v>0.11</v>
      </c>
      <c r="J111" s="46">
        <v>11.88</v>
      </c>
      <c r="K111" s="46">
        <v>0</v>
      </c>
      <c r="L111" s="46">
        <v>0</v>
      </c>
      <c r="M111" s="46">
        <v>11.19</v>
      </c>
      <c r="N111" s="46">
        <v>0</v>
      </c>
      <c r="O111" s="46">
        <v>100</v>
      </c>
      <c r="P111" s="46">
        <v>2.658145001505437</v>
      </c>
      <c r="Q111" s="46">
        <v>0.2814057640947681</v>
      </c>
      <c r="R111" s="46">
        <v>1.4840339674473946</v>
      </c>
      <c r="S111" s="46">
        <v>0</v>
      </c>
      <c r="T111" s="46">
        <v>0.9553661519191744</v>
      </c>
      <c r="U111" s="46">
        <v>0.006590609761088117</v>
      </c>
      <c r="V111" s="46">
        <v>1.252644219716493</v>
      </c>
      <c r="W111" s="46">
        <v>0</v>
      </c>
      <c r="X111" s="46">
        <v>0</v>
      </c>
      <c r="Y111" s="46">
        <v>1.009580790353969</v>
      </c>
      <c r="Z111" s="46">
        <v>0</v>
      </c>
      <c r="AA111" s="46">
        <v>7.647766504798325</v>
      </c>
      <c r="AB111" s="46">
        <v>1.3418549984945631</v>
      </c>
      <c r="AC111" s="46">
        <v>0.14217896895283144</v>
      </c>
      <c r="AD111" s="46">
        <v>0.5673180868206472</v>
      </c>
      <c r="AE111" s="2"/>
    </row>
    <row r="112" spans="1:31" ht="14.25">
      <c r="A112" s="45" t="s">
        <v>67</v>
      </c>
      <c r="B112" s="45" t="s">
        <v>15</v>
      </c>
      <c r="C112" s="45" t="s">
        <v>26</v>
      </c>
      <c r="D112" s="46">
        <v>37.97</v>
      </c>
      <c r="E112" s="46">
        <v>5.05</v>
      </c>
      <c r="F112" s="46">
        <v>17.61</v>
      </c>
      <c r="G112" s="46">
        <v>0</v>
      </c>
      <c r="H112" s="46">
        <v>16.36</v>
      </c>
      <c r="I112" s="46">
        <v>0</v>
      </c>
      <c r="J112" s="46">
        <v>12.08</v>
      </c>
      <c r="K112" s="46">
        <v>0</v>
      </c>
      <c r="L112" s="46">
        <v>0</v>
      </c>
      <c r="M112" s="46">
        <v>10.93</v>
      </c>
      <c r="N112" s="46">
        <v>0</v>
      </c>
      <c r="O112" s="46">
        <v>100</v>
      </c>
      <c r="P112" s="46">
        <v>2.6767297934537826</v>
      </c>
      <c r="Q112" s="46">
        <v>0.26773844613761044</v>
      </c>
      <c r="R112" s="46">
        <v>1.4632725939455478</v>
      </c>
      <c r="S112" s="46">
        <v>0</v>
      </c>
      <c r="T112" s="46">
        <v>0.9645453832090326</v>
      </c>
      <c r="U112" s="46">
        <v>0</v>
      </c>
      <c r="V112" s="46">
        <v>1.2694636679813252</v>
      </c>
      <c r="W112" s="46">
        <v>0</v>
      </c>
      <c r="X112" s="46">
        <v>0</v>
      </c>
      <c r="Y112" s="46">
        <v>0.9828182163972592</v>
      </c>
      <c r="Z112" s="46">
        <v>0</v>
      </c>
      <c r="AA112" s="46">
        <v>7.6245681011245585</v>
      </c>
      <c r="AB112" s="46">
        <v>1.3232702065462174</v>
      </c>
      <c r="AC112" s="46">
        <v>0.14000238739933035</v>
      </c>
      <c r="AD112" s="46">
        <v>0.5682446395214518</v>
      </c>
      <c r="AE112" s="2"/>
    </row>
    <row r="113" spans="1:31" ht="14.25">
      <c r="A113" s="45" t="s">
        <v>68</v>
      </c>
      <c r="B113" s="45" t="s">
        <v>12</v>
      </c>
      <c r="C113" s="45" t="s">
        <v>26</v>
      </c>
      <c r="D113" s="46">
        <v>40.13</v>
      </c>
      <c r="E113" s="46">
        <v>0.51</v>
      </c>
      <c r="F113" s="46">
        <v>21.83</v>
      </c>
      <c r="G113" s="46">
        <v>0</v>
      </c>
      <c r="H113" s="46">
        <v>11.37</v>
      </c>
      <c r="I113" s="46">
        <v>0.05</v>
      </c>
      <c r="J113" s="46">
        <v>15.68</v>
      </c>
      <c r="K113" s="46">
        <v>0.2</v>
      </c>
      <c r="L113" s="46">
        <v>0</v>
      </c>
      <c r="M113" s="46">
        <v>10.22</v>
      </c>
      <c r="N113" s="46">
        <v>0</v>
      </c>
      <c r="O113" s="46">
        <v>99.99</v>
      </c>
      <c r="P113" s="46">
        <v>2.7042841523244023</v>
      </c>
      <c r="Q113" s="46">
        <v>0.025846917949616934</v>
      </c>
      <c r="R113" s="46">
        <v>1.733959086968757</v>
      </c>
      <c r="S113" s="46">
        <v>0</v>
      </c>
      <c r="T113" s="46">
        <v>0.6407949191879284</v>
      </c>
      <c r="U113" s="46">
        <v>0.0028540671544779535</v>
      </c>
      <c r="V113" s="46">
        <v>1.5751380676548166</v>
      </c>
      <c r="W113" s="46">
        <v>0.014441335516309987</v>
      </c>
      <c r="X113" s="46">
        <v>0</v>
      </c>
      <c r="Y113" s="46">
        <v>0.8784623624084766</v>
      </c>
      <c r="Z113" s="46">
        <v>0</v>
      </c>
      <c r="AA113" s="46">
        <v>7.575780909164785</v>
      </c>
      <c r="AB113" s="46">
        <v>1.2957158476755977</v>
      </c>
      <c r="AC113" s="46">
        <v>0.4382432392931592</v>
      </c>
      <c r="AD113" s="46">
        <v>0.7108238728369981</v>
      </c>
      <c r="AE113" s="2"/>
    </row>
    <row r="114" spans="1:31" ht="14.25">
      <c r="A114" s="45" t="s">
        <v>68</v>
      </c>
      <c r="B114" s="45" t="s">
        <v>12</v>
      </c>
      <c r="C114" s="45" t="s">
        <v>26</v>
      </c>
      <c r="D114" s="46">
        <v>36.97</v>
      </c>
      <c r="E114" s="46">
        <v>3.33</v>
      </c>
      <c r="F114" s="46">
        <v>20.69</v>
      </c>
      <c r="G114" s="46">
        <v>0</v>
      </c>
      <c r="H114" s="46">
        <v>17.52</v>
      </c>
      <c r="I114" s="46">
        <v>0.17</v>
      </c>
      <c r="J114" s="46">
        <v>14.94</v>
      </c>
      <c r="K114" s="46">
        <v>0.15</v>
      </c>
      <c r="L114" s="46">
        <v>0</v>
      </c>
      <c r="M114" s="46">
        <v>6.23</v>
      </c>
      <c r="N114" s="46">
        <v>0</v>
      </c>
      <c r="O114" s="46">
        <v>100</v>
      </c>
      <c r="P114" s="46">
        <v>2.5599351763552263</v>
      </c>
      <c r="Q114" s="46">
        <v>0.17341201143305243</v>
      </c>
      <c r="R114" s="46">
        <v>1.6886589848613571</v>
      </c>
      <c r="S114" s="46">
        <v>0</v>
      </c>
      <c r="T114" s="46">
        <v>1.0145864335338914</v>
      </c>
      <c r="U114" s="46">
        <v>0.009971017047334134</v>
      </c>
      <c r="V114" s="46">
        <v>1.5421247979786035</v>
      </c>
      <c r="W114" s="46">
        <v>0.01112922635737628</v>
      </c>
      <c r="X114" s="46">
        <v>0</v>
      </c>
      <c r="Y114" s="46">
        <v>0.550245708339058</v>
      </c>
      <c r="Z114" s="46">
        <v>0</v>
      </c>
      <c r="AA114" s="46">
        <v>7.550063355905899</v>
      </c>
      <c r="AB114" s="46">
        <v>1.4400648236447737</v>
      </c>
      <c r="AC114" s="46">
        <v>0.2485941612165834</v>
      </c>
      <c r="AD114" s="46">
        <v>0.6031673733706391</v>
      </c>
      <c r="AE114" s="2"/>
    </row>
    <row r="115" spans="1:31" ht="14.25">
      <c r="A115" s="45" t="s">
        <v>68</v>
      </c>
      <c r="B115" s="45" t="s">
        <v>13</v>
      </c>
      <c r="C115" s="45" t="s">
        <v>26</v>
      </c>
      <c r="D115" s="46">
        <v>38.67</v>
      </c>
      <c r="E115" s="46">
        <v>3.87</v>
      </c>
      <c r="F115" s="46">
        <v>19.24</v>
      </c>
      <c r="G115" s="46">
        <v>0</v>
      </c>
      <c r="H115" s="46">
        <v>14.41</v>
      </c>
      <c r="I115" s="46">
        <v>0</v>
      </c>
      <c r="J115" s="46">
        <v>12.64</v>
      </c>
      <c r="K115" s="46">
        <v>0</v>
      </c>
      <c r="L115" s="46">
        <v>0</v>
      </c>
      <c r="M115" s="46">
        <v>11</v>
      </c>
      <c r="N115" s="46">
        <v>0.17</v>
      </c>
      <c r="O115" s="46">
        <v>100</v>
      </c>
      <c r="P115" s="46">
        <v>2.688861390238961</v>
      </c>
      <c r="Q115" s="46">
        <v>0.20237675722650048</v>
      </c>
      <c r="R115" s="46">
        <v>1.5768894865494705</v>
      </c>
      <c r="S115" s="46">
        <v>0</v>
      </c>
      <c r="T115" s="46">
        <v>0.8379800036450701</v>
      </c>
      <c r="U115" s="46">
        <v>0</v>
      </c>
      <c r="V115" s="46">
        <v>1.3101792675646362</v>
      </c>
      <c r="W115" s="46">
        <v>0</v>
      </c>
      <c r="X115" s="46">
        <v>0</v>
      </c>
      <c r="Y115" s="46">
        <v>0.9756095164945819</v>
      </c>
      <c r="Z115" s="46">
        <v>0.04007367064880194</v>
      </c>
      <c r="AA115" s="46">
        <v>7.591896421719219</v>
      </c>
      <c r="AB115" s="46">
        <v>1.3111386097610391</v>
      </c>
      <c r="AC115" s="46">
        <v>0.26575087678843134</v>
      </c>
      <c r="AD115" s="46">
        <v>0.60990788026012</v>
      </c>
      <c r="AE115" s="2"/>
    </row>
    <row r="116" spans="1:31" ht="14.25">
      <c r="A116" s="45" t="s">
        <v>68</v>
      </c>
      <c r="B116" s="45" t="s">
        <v>13</v>
      </c>
      <c r="C116" s="45" t="s">
        <v>26</v>
      </c>
      <c r="D116" s="46">
        <v>37.95</v>
      </c>
      <c r="E116" s="46">
        <v>3.83</v>
      </c>
      <c r="F116" s="46">
        <v>18.71</v>
      </c>
      <c r="G116" s="46">
        <v>0</v>
      </c>
      <c r="H116" s="46">
        <v>15.57</v>
      </c>
      <c r="I116" s="46">
        <v>0</v>
      </c>
      <c r="J116" s="46">
        <v>12.93</v>
      </c>
      <c r="K116" s="46">
        <v>0</v>
      </c>
      <c r="L116" s="46">
        <v>0</v>
      </c>
      <c r="M116" s="46">
        <v>11.02</v>
      </c>
      <c r="N116" s="46">
        <v>0</v>
      </c>
      <c r="O116" s="46">
        <v>100.01</v>
      </c>
      <c r="P116" s="46">
        <v>2.6629968985512997</v>
      </c>
      <c r="Q116" s="46">
        <v>0.2021217636399977</v>
      </c>
      <c r="R116" s="46">
        <v>1.5475141003825181</v>
      </c>
      <c r="S116" s="46">
        <v>0</v>
      </c>
      <c r="T116" s="46">
        <v>0.9137406048065531</v>
      </c>
      <c r="U116" s="46">
        <v>0</v>
      </c>
      <c r="V116" s="46">
        <v>1.3525297020469111</v>
      </c>
      <c r="W116" s="46">
        <v>0</v>
      </c>
      <c r="X116" s="46">
        <v>0</v>
      </c>
      <c r="Y116" s="46">
        <v>0.9863466518364092</v>
      </c>
      <c r="Z116" s="46">
        <v>0</v>
      </c>
      <c r="AA116" s="46">
        <v>7.665249721263688</v>
      </c>
      <c r="AB116" s="46">
        <v>1.3370031014487003</v>
      </c>
      <c r="AC116" s="46">
        <v>0.21051099893381786</v>
      </c>
      <c r="AD116" s="46">
        <v>0.5968086410331127</v>
      </c>
      <c r="AE116" s="2"/>
    </row>
    <row r="117" spans="1:31" ht="14.25">
      <c r="A117" s="45" t="s">
        <v>68</v>
      </c>
      <c r="B117" s="45" t="s">
        <v>13</v>
      </c>
      <c r="C117" s="45" t="s">
        <v>26</v>
      </c>
      <c r="D117" s="46">
        <v>38.28</v>
      </c>
      <c r="E117" s="46">
        <v>3.87</v>
      </c>
      <c r="F117" s="46">
        <v>19.6</v>
      </c>
      <c r="G117" s="46">
        <v>0</v>
      </c>
      <c r="H117" s="46">
        <v>15.33</v>
      </c>
      <c r="I117" s="46">
        <v>0.09</v>
      </c>
      <c r="J117" s="46">
        <v>13.14</v>
      </c>
      <c r="K117" s="46">
        <v>0.06</v>
      </c>
      <c r="L117" s="46">
        <v>0</v>
      </c>
      <c r="M117" s="46">
        <v>9.49</v>
      </c>
      <c r="N117" s="46">
        <v>0.14</v>
      </c>
      <c r="O117" s="46">
        <v>100</v>
      </c>
      <c r="P117" s="46">
        <v>2.656308503072997</v>
      </c>
      <c r="Q117" s="46">
        <v>0.20196353941158496</v>
      </c>
      <c r="R117" s="46">
        <v>1.6031147192414739</v>
      </c>
      <c r="S117" s="46">
        <v>0</v>
      </c>
      <c r="T117" s="46">
        <v>0.8896602152720905</v>
      </c>
      <c r="U117" s="46">
        <v>0.005290054090579539</v>
      </c>
      <c r="V117" s="46">
        <v>1.3592250019626402</v>
      </c>
      <c r="W117" s="46">
        <v>0.004461203485327063</v>
      </c>
      <c r="X117" s="46">
        <v>0</v>
      </c>
      <c r="Y117" s="46">
        <v>0.8399663645115243</v>
      </c>
      <c r="Z117" s="46">
        <v>0.03293446243911597</v>
      </c>
      <c r="AA117" s="46">
        <v>7.559989601048218</v>
      </c>
      <c r="AB117" s="46">
        <v>1.3436914969270028</v>
      </c>
      <c r="AC117" s="46">
        <v>0.259423222314471</v>
      </c>
      <c r="AD117" s="46">
        <v>0.6043994560264696</v>
      </c>
      <c r="AE117" s="2"/>
    </row>
    <row r="118" spans="1:31" ht="14.25">
      <c r="A118" s="45" t="s">
        <v>68</v>
      </c>
      <c r="B118" s="45" t="s">
        <v>15</v>
      </c>
      <c r="C118" s="45" t="s">
        <v>26</v>
      </c>
      <c r="D118" s="46">
        <v>37.62</v>
      </c>
      <c r="E118" s="46">
        <v>4.21</v>
      </c>
      <c r="F118" s="46">
        <v>18.64</v>
      </c>
      <c r="G118" s="46">
        <v>0</v>
      </c>
      <c r="H118" s="46">
        <v>16.65</v>
      </c>
      <c r="I118" s="46">
        <v>0.01</v>
      </c>
      <c r="J118" s="46">
        <v>11.88</v>
      </c>
      <c r="K118" s="46">
        <v>0</v>
      </c>
      <c r="L118" s="46">
        <v>0</v>
      </c>
      <c r="M118" s="46">
        <v>10.9</v>
      </c>
      <c r="N118" s="46">
        <v>0.09</v>
      </c>
      <c r="O118" s="46">
        <v>100</v>
      </c>
      <c r="P118" s="46">
        <v>2.659054338192313</v>
      </c>
      <c r="Q118" s="46">
        <v>0.22379271321878275</v>
      </c>
      <c r="R118" s="46">
        <v>1.55294571966341</v>
      </c>
      <c r="S118" s="46">
        <v>0</v>
      </c>
      <c r="T118" s="46">
        <v>0.9842333812356812</v>
      </c>
      <c r="U118" s="46">
        <v>0.0005987140377630268</v>
      </c>
      <c r="V118" s="46">
        <v>1.2517403949547021</v>
      </c>
      <c r="W118" s="46">
        <v>0</v>
      </c>
      <c r="X118" s="46">
        <v>0</v>
      </c>
      <c r="Y118" s="46">
        <v>0.982706930257078</v>
      </c>
      <c r="Z118" s="46">
        <v>0.021565865418910132</v>
      </c>
      <c r="AA118" s="46">
        <v>7.655072191559731</v>
      </c>
      <c r="AB118" s="46">
        <v>1.340945661807687</v>
      </c>
      <c r="AC118" s="46">
        <v>0.21200005785572307</v>
      </c>
      <c r="AD118" s="46">
        <v>0.559818906770632</v>
      </c>
      <c r="AE118" s="2"/>
    </row>
    <row r="119" spans="1:31" ht="14.25">
      <c r="A119" s="45" t="s">
        <v>68</v>
      </c>
      <c r="B119" s="45" t="s">
        <v>15</v>
      </c>
      <c r="C119" s="45" t="s">
        <v>26</v>
      </c>
      <c r="D119" s="46">
        <v>37.44</v>
      </c>
      <c r="E119" s="46">
        <v>2.09</v>
      </c>
      <c r="F119" s="46">
        <v>20.65</v>
      </c>
      <c r="G119" s="46">
        <v>0</v>
      </c>
      <c r="H119" s="46">
        <v>15.42</v>
      </c>
      <c r="I119" s="46">
        <v>0.09</v>
      </c>
      <c r="J119" s="46">
        <v>13.19</v>
      </c>
      <c r="K119" s="46">
        <v>0.04</v>
      </c>
      <c r="L119" s="46">
        <v>0</v>
      </c>
      <c r="M119" s="46">
        <v>10.93</v>
      </c>
      <c r="N119" s="46">
        <v>0.15</v>
      </c>
      <c r="O119" s="46">
        <v>100</v>
      </c>
      <c r="P119" s="46">
        <v>2.630191261096585</v>
      </c>
      <c r="Q119" s="46">
        <v>0.11042138781841485</v>
      </c>
      <c r="R119" s="46">
        <v>1.7099109494527556</v>
      </c>
      <c r="S119" s="46">
        <v>0</v>
      </c>
      <c r="T119" s="46">
        <v>0.905964740689705</v>
      </c>
      <c r="U119" s="46">
        <v>0.005355561609461877</v>
      </c>
      <c r="V119" s="46">
        <v>1.3812926211271601</v>
      </c>
      <c r="W119" s="46">
        <v>0.0030109648167318554</v>
      </c>
      <c r="X119" s="46">
        <v>0</v>
      </c>
      <c r="Y119" s="46">
        <v>0.9794014713760266</v>
      </c>
      <c r="Z119" s="46">
        <v>0.03572388721910912</v>
      </c>
      <c r="AA119" s="46">
        <v>7.725548957986842</v>
      </c>
      <c r="AB119" s="46">
        <v>1.3698087389034148</v>
      </c>
      <c r="AC119" s="46">
        <v>0.34010221054934076</v>
      </c>
      <c r="AD119" s="46">
        <v>0.603907826109232</v>
      </c>
      <c r="AE119" s="2"/>
    </row>
    <row r="120" spans="1:31" ht="14.25">
      <c r="A120" s="45" t="s">
        <v>68</v>
      </c>
      <c r="B120" s="45" t="s">
        <v>15</v>
      </c>
      <c r="C120" s="45" t="s">
        <v>26</v>
      </c>
      <c r="D120" s="46">
        <v>37.54</v>
      </c>
      <c r="E120" s="46">
        <v>0.4</v>
      </c>
      <c r="F120" s="46">
        <v>21.53</v>
      </c>
      <c r="G120" s="46">
        <v>0</v>
      </c>
      <c r="H120" s="46">
        <v>15.49</v>
      </c>
      <c r="I120" s="46">
        <v>0</v>
      </c>
      <c r="J120" s="46">
        <v>13.89</v>
      </c>
      <c r="K120" s="46">
        <v>0.15</v>
      </c>
      <c r="L120" s="46">
        <v>0</v>
      </c>
      <c r="M120" s="46">
        <v>10.91</v>
      </c>
      <c r="N120" s="46">
        <v>0.09</v>
      </c>
      <c r="O120" s="46">
        <v>100</v>
      </c>
      <c r="P120" s="46">
        <v>2.6304542749925206</v>
      </c>
      <c r="Q120" s="46">
        <v>0.021079092256943523</v>
      </c>
      <c r="R120" s="46">
        <v>1.7782076134551816</v>
      </c>
      <c r="S120" s="46">
        <v>0</v>
      </c>
      <c r="T120" s="46">
        <v>0.9077438973868619</v>
      </c>
      <c r="U120" s="46">
        <v>0</v>
      </c>
      <c r="V120" s="46">
        <v>1.450868795383946</v>
      </c>
      <c r="W120" s="46">
        <v>0.011262166578970584</v>
      </c>
      <c r="X120" s="46">
        <v>0</v>
      </c>
      <c r="Y120" s="46">
        <v>0.9751026550736565</v>
      </c>
      <c r="Z120" s="46">
        <v>0.02137937269671098</v>
      </c>
      <c r="AA120" s="46">
        <v>7.774718495128081</v>
      </c>
      <c r="AB120" s="46">
        <v>1.3695457250074794</v>
      </c>
      <c r="AC120" s="46">
        <v>0.40866188844770224</v>
      </c>
      <c r="AD120" s="46">
        <v>0.6151365164068209</v>
      </c>
      <c r="AE120" s="2"/>
    </row>
    <row r="121" spans="1:31" ht="14.25">
      <c r="A121" s="45" t="s">
        <v>68</v>
      </c>
      <c r="B121" s="45" t="s">
        <v>15</v>
      </c>
      <c r="C121" s="45" t="s">
        <v>26</v>
      </c>
      <c r="D121" s="46">
        <v>37.26</v>
      </c>
      <c r="E121" s="46">
        <v>3.46</v>
      </c>
      <c r="F121" s="46">
        <v>19.05</v>
      </c>
      <c r="G121" s="46">
        <v>0</v>
      </c>
      <c r="H121" s="46">
        <v>17.18</v>
      </c>
      <c r="I121" s="46">
        <v>0</v>
      </c>
      <c r="J121" s="46">
        <v>11.86</v>
      </c>
      <c r="K121" s="46">
        <v>0</v>
      </c>
      <c r="L121" s="46">
        <v>0</v>
      </c>
      <c r="M121" s="46">
        <v>10.95</v>
      </c>
      <c r="N121" s="46">
        <v>0.23</v>
      </c>
      <c r="O121" s="46">
        <v>99.99</v>
      </c>
      <c r="P121" s="46">
        <v>2.6488271791234443</v>
      </c>
      <c r="Q121" s="46">
        <v>0.18498746325069718</v>
      </c>
      <c r="R121" s="46">
        <v>1.596274957202997</v>
      </c>
      <c r="S121" s="46">
        <v>0</v>
      </c>
      <c r="T121" s="46">
        <v>1.0214317763399727</v>
      </c>
      <c r="U121" s="46">
        <v>0</v>
      </c>
      <c r="V121" s="46">
        <v>1.2568541061172314</v>
      </c>
      <c r="W121" s="46">
        <v>0</v>
      </c>
      <c r="X121" s="46">
        <v>0</v>
      </c>
      <c r="Y121" s="46">
        <v>0.9929193913111437</v>
      </c>
      <c r="Z121" s="46">
        <v>0.05543123689896316</v>
      </c>
      <c r="AA121" s="46">
        <v>7.701294873345486</v>
      </c>
      <c r="AB121" s="46">
        <v>1.3511728208765557</v>
      </c>
      <c r="AC121" s="46">
        <v>0.2451021363264414</v>
      </c>
      <c r="AD121" s="46">
        <v>0.5516665471155332</v>
      </c>
      <c r="AE121" s="2"/>
    </row>
    <row r="122" spans="1:31" ht="14.25">
      <c r="A122" s="45" t="s">
        <v>68</v>
      </c>
      <c r="B122" s="45" t="s">
        <v>28</v>
      </c>
      <c r="C122" s="45" t="s">
        <v>26</v>
      </c>
      <c r="D122" s="46">
        <v>37.46</v>
      </c>
      <c r="E122" s="46">
        <v>4.29</v>
      </c>
      <c r="F122" s="46">
        <v>18.26</v>
      </c>
      <c r="G122" s="46">
        <v>0</v>
      </c>
      <c r="H122" s="46">
        <v>16.74</v>
      </c>
      <c r="I122" s="46">
        <v>0</v>
      </c>
      <c r="J122" s="46">
        <v>12.56</v>
      </c>
      <c r="K122" s="46">
        <v>0.12</v>
      </c>
      <c r="L122" s="46">
        <v>0</v>
      </c>
      <c r="M122" s="46">
        <v>10.45</v>
      </c>
      <c r="N122" s="46">
        <v>0.12</v>
      </c>
      <c r="O122" s="46">
        <v>100</v>
      </c>
      <c r="P122" s="46">
        <v>2.648456810770978</v>
      </c>
      <c r="Q122" s="46">
        <v>0.22810659355530785</v>
      </c>
      <c r="R122" s="46">
        <v>1.5216958010957835</v>
      </c>
      <c r="S122" s="46">
        <v>0</v>
      </c>
      <c r="T122" s="46">
        <v>0.9898195043470086</v>
      </c>
      <c r="U122" s="46">
        <v>0</v>
      </c>
      <c r="V122" s="46">
        <v>1.3237444960233473</v>
      </c>
      <c r="W122" s="46">
        <v>0.00909076784666715</v>
      </c>
      <c r="X122" s="46">
        <v>0</v>
      </c>
      <c r="Y122" s="46">
        <v>0.9423896599783183</v>
      </c>
      <c r="Z122" s="46">
        <v>0.028762214998087086</v>
      </c>
      <c r="AA122" s="46">
        <v>7.66330363361741</v>
      </c>
      <c r="AB122" s="46">
        <v>1.3515431892290222</v>
      </c>
      <c r="AC122" s="46">
        <v>0.17015261186676134</v>
      </c>
      <c r="AD122" s="46">
        <v>0.5721667936618318</v>
      </c>
      <c r="AE122" s="2"/>
    </row>
    <row r="123" spans="1:31" ht="14.25">
      <c r="A123" s="45" t="s">
        <v>68</v>
      </c>
      <c r="B123" s="45" t="s">
        <v>28</v>
      </c>
      <c r="C123" s="45" t="s">
        <v>26</v>
      </c>
      <c r="D123" s="46">
        <v>40.57</v>
      </c>
      <c r="E123" s="46">
        <v>3.32</v>
      </c>
      <c r="F123" s="46">
        <v>20.33</v>
      </c>
      <c r="G123" s="46">
        <v>0</v>
      </c>
      <c r="H123" s="46">
        <v>14.67</v>
      </c>
      <c r="I123" s="46">
        <v>0</v>
      </c>
      <c r="J123" s="46">
        <v>12.76</v>
      </c>
      <c r="K123" s="46">
        <v>0.12</v>
      </c>
      <c r="L123" s="46">
        <v>0</v>
      </c>
      <c r="M123" s="46">
        <v>8.1</v>
      </c>
      <c r="N123" s="46">
        <v>0.12</v>
      </c>
      <c r="O123" s="46">
        <v>99.99</v>
      </c>
      <c r="P123" s="46">
        <v>2.740055077384008</v>
      </c>
      <c r="Q123" s="46">
        <v>0.16863502963620003</v>
      </c>
      <c r="R123" s="46">
        <v>1.618428845979506</v>
      </c>
      <c r="S123" s="46">
        <v>0</v>
      </c>
      <c r="T123" s="46">
        <v>0.8286284310208185</v>
      </c>
      <c r="U123" s="46">
        <v>0</v>
      </c>
      <c r="V123" s="46">
        <v>1.2846782313188543</v>
      </c>
      <c r="W123" s="46">
        <v>0.008684198263194824</v>
      </c>
      <c r="X123" s="46">
        <v>0</v>
      </c>
      <c r="Y123" s="46">
        <v>0.697795884217739</v>
      </c>
      <c r="Z123" s="46">
        <v>0.027475872417487484</v>
      </c>
      <c r="AA123" s="46">
        <v>7.346905697820321</v>
      </c>
      <c r="AB123" s="46">
        <v>1.259944922615992</v>
      </c>
      <c r="AC123" s="46">
        <v>0.358483923363514</v>
      </c>
      <c r="AD123" s="46">
        <v>0.6078995794659391</v>
      </c>
      <c r="AE123" s="2"/>
    </row>
    <row r="124" spans="1:30" ht="14.25">
      <c r="A124" s="47" t="s">
        <v>75</v>
      </c>
      <c r="B124" s="47">
        <v>1</v>
      </c>
      <c r="C124" s="47" t="s">
        <v>26</v>
      </c>
      <c r="D124" s="21">
        <v>37.57</v>
      </c>
      <c r="E124" s="21">
        <v>5.58</v>
      </c>
      <c r="F124" s="21">
        <v>16.28</v>
      </c>
      <c r="G124" s="21">
        <v>0</v>
      </c>
      <c r="H124" s="21">
        <v>17.09</v>
      </c>
      <c r="I124" s="21">
        <v>0.1</v>
      </c>
      <c r="J124" s="21">
        <v>12.79</v>
      </c>
      <c r="K124" s="21">
        <v>0</v>
      </c>
      <c r="L124" s="21">
        <v>0.24</v>
      </c>
      <c r="M124" s="21">
        <v>10.36</v>
      </c>
      <c r="N124" s="46">
        <v>0</v>
      </c>
      <c r="O124" s="21">
        <v>100.01</v>
      </c>
      <c r="P124" s="21">
        <v>2.706</v>
      </c>
      <c r="Q124" s="21">
        <v>0.302</v>
      </c>
      <c r="R124" s="21">
        <v>1.382</v>
      </c>
      <c r="S124" s="21">
        <v>0</v>
      </c>
      <c r="T124" s="21">
        <v>1.03</v>
      </c>
      <c r="U124" s="21">
        <v>0.006</v>
      </c>
      <c r="V124" s="21">
        <v>1.373</v>
      </c>
      <c r="W124" s="21">
        <v>0</v>
      </c>
      <c r="X124" s="21">
        <v>0.034</v>
      </c>
      <c r="Y124" s="21">
        <v>0.952</v>
      </c>
      <c r="Z124" s="46">
        <v>0</v>
      </c>
      <c r="AA124" s="21">
        <v>7.786</v>
      </c>
      <c r="AB124" s="21">
        <f>4-P124</f>
        <v>1.294</v>
      </c>
      <c r="AC124" s="21">
        <f>R124-AB124</f>
        <v>0.08799999999999986</v>
      </c>
      <c r="AD124" s="21">
        <f>V124/(V124+T124)</f>
        <v>0.5713691219309197</v>
      </c>
    </row>
    <row r="125" spans="1:30" ht="14.25">
      <c r="A125" s="47" t="s">
        <v>75</v>
      </c>
      <c r="B125" s="47">
        <v>1</v>
      </c>
      <c r="C125" s="47" t="s">
        <v>26</v>
      </c>
      <c r="D125" s="21">
        <v>37.17</v>
      </c>
      <c r="E125" s="21">
        <v>5.11</v>
      </c>
      <c r="F125" s="21">
        <v>16.47</v>
      </c>
      <c r="G125" s="21">
        <v>0.3</v>
      </c>
      <c r="H125" s="21">
        <v>17.44</v>
      </c>
      <c r="I125" s="21">
        <v>0.03</v>
      </c>
      <c r="J125" s="21">
        <v>12.9</v>
      </c>
      <c r="K125" s="21">
        <v>0.16</v>
      </c>
      <c r="L125" s="21">
        <v>0.21</v>
      </c>
      <c r="M125" s="21">
        <v>10.2</v>
      </c>
      <c r="N125" s="46">
        <v>0</v>
      </c>
      <c r="O125" s="21">
        <v>99.99</v>
      </c>
      <c r="P125" s="21">
        <v>2.685</v>
      </c>
      <c r="Q125" s="21">
        <v>0.278</v>
      </c>
      <c r="R125" s="21">
        <v>1.402</v>
      </c>
      <c r="S125" s="21">
        <v>0.017</v>
      </c>
      <c r="T125" s="21">
        <v>1.054</v>
      </c>
      <c r="U125" s="21">
        <v>0.002</v>
      </c>
      <c r="V125" s="21">
        <v>1.389</v>
      </c>
      <c r="W125" s="21">
        <v>0.012</v>
      </c>
      <c r="X125" s="21">
        <v>0.029</v>
      </c>
      <c r="Y125" s="21">
        <v>0.94</v>
      </c>
      <c r="Z125" s="46">
        <v>0</v>
      </c>
      <c r="AA125" s="21">
        <v>7.809</v>
      </c>
      <c r="AB125" s="21">
        <f aca="true" t="shared" si="0" ref="AB125:AB131">4-P125</f>
        <v>1.315</v>
      </c>
      <c r="AC125" s="21">
        <f aca="true" t="shared" si="1" ref="AC125:AC131">R125-AB125</f>
        <v>0.08699999999999997</v>
      </c>
      <c r="AD125" s="21">
        <f aca="true" t="shared" si="2" ref="AD125:AD131">V125/(V125+T125)</f>
        <v>0.5685632419156774</v>
      </c>
    </row>
    <row r="126" spans="1:30" ht="14.25">
      <c r="A126" s="47" t="s">
        <v>75</v>
      </c>
      <c r="B126" s="47">
        <v>2</v>
      </c>
      <c r="C126" s="47" t="s">
        <v>26</v>
      </c>
      <c r="D126" s="21">
        <v>38.85</v>
      </c>
      <c r="E126" s="21">
        <v>3.39</v>
      </c>
      <c r="F126" s="21">
        <v>17.63</v>
      </c>
      <c r="G126" s="21">
        <v>0</v>
      </c>
      <c r="H126" s="21">
        <v>15.67</v>
      </c>
      <c r="I126" s="21">
        <v>0.08</v>
      </c>
      <c r="J126" s="21">
        <v>14.42</v>
      </c>
      <c r="K126" s="21">
        <v>0</v>
      </c>
      <c r="L126" s="21">
        <v>0.13</v>
      </c>
      <c r="M126" s="21">
        <v>9.83</v>
      </c>
      <c r="N126" s="46">
        <v>0</v>
      </c>
      <c r="O126" s="21">
        <v>100</v>
      </c>
      <c r="P126" s="21">
        <v>2.744</v>
      </c>
      <c r="Q126" s="21">
        <v>0.18</v>
      </c>
      <c r="R126" s="21">
        <v>1.468</v>
      </c>
      <c r="S126" s="21">
        <v>0</v>
      </c>
      <c r="T126" s="21">
        <v>0.926</v>
      </c>
      <c r="U126" s="21">
        <v>0.005</v>
      </c>
      <c r="V126" s="21">
        <v>1.519</v>
      </c>
      <c r="W126" s="21">
        <v>0</v>
      </c>
      <c r="X126" s="21">
        <v>0.018</v>
      </c>
      <c r="Y126" s="21">
        <v>0.886</v>
      </c>
      <c r="Z126" s="46">
        <v>0</v>
      </c>
      <c r="AA126" s="21">
        <v>7.745</v>
      </c>
      <c r="AB126" s="21">
        <f t="shared" si="0"/>
        <v>1.2559999999999998</v>
      </c>
      <c r="AC126" s="21">
        <f t="shared" si="1"/>
        <v>0.2120000000000002</v>
      </c>
      <c r="AD126" s="21">
        <f t="shared" si="2"/>
        <v>0.6212678936605317</v>
      </c>
    </row>
    <row r="127" spans="1:30" ht="14.25">
      <c r="A127" s="47" t="s">
        <v>75</v>
      </c>
      <c r="B127" s="47">
        <v>2</v>
      </c>
      <c r="C127" s="47" t="s">
        <v>26</v>
      </c>
      <c r="D127" s="21">
        <v>38.18</v>
      </c>
      <c r="E127" s="21">
        <v>3.73</v>
      </c>
      <c r="F127" s="21">
        <v>16.81</v>
      </c>
      <c r="G127" s="21">
        <v>0.34</v>
      </c>
      <c r="H127" s="21">
        <v>16.2</v>
      </c>
      <c r="I127" s="21">
        <v>0</v>
      </c>
      <c r="J127" s="21">
        <v>14.17</v>
      </c>
      <c r="K127" s="21">
        <v>0.22</v>
      </c>
      <c r="L127" s="21">
        <v>0.26</v>
      </c>
      <c r="M127" s="21">
        <v>10.09</v>
      </c>
      <c r="N127" s="46">
        <v>0</v>
      </c>
      <c r="O127" s="21">
        <v>100</v>
      </c>
      <c r="P127" s="21">
        <v>2.732</v>
      </c>
      <c r="Q127" s="21">
        <v>0.201</v>
      </c>
      <c r="R127" s="21">
        <v>1.417</v>
      </c>
      <c r="S127" s="21">
        <v>0.019</v>
      </c>
      <c r="T127" s="21">
        <v>0.969</v>
      </c>
      <c r="U127" s="21">
        <v>0</v>
      </c>
      <c r="V127" s="21">
        <v>1.511</v>
      </c>
      <c r="W127" s="21">
        <v>0.017</v>
      </c>
      <c r="X127" s="21">
        <v>0.036</v>
      </c>
      <c r="Y127" s="21">
        <v>0.921</v>
      </c>
      <c r="Z127" s="46">
        <v>0</v>
      </c>
      <c r="AA127" s="21">
        <v>7.823</v>
      </c>
      <c r="AB127" s="21">
        <f t="shared" si="0"/>
        <v>1.2679999999999998</v>
      </c>
      <c r="AC127" s="21">
        <f t="shared" si="1"/>
        <v>0.14900000000000024</v>
      </c>
      <c r="AD127" s="21">
        <f t="shared" si="2"/>
        <v>0.6092741935483871</v>
      </c>
    </row>
    <row r="128" spans="1:30" ht="14.25">
      <c r="A128" s="47" t="s">
        <v>75</v>
      </c>
      <c r="B128" s="47">
        <v>3</v>
      </c>
      <c r="C128" s="47" t="s">
        <v>26</v>
      </c>
      <c r="D128" s="21">
        <v>37.73</v>
      </c>
      <c r="E128" s="21">
        <v>5.11</v>
      </c>
      <c r="F128" s="21">
        <v>16.7</v>
      </c>
      <c r="G128" s="21">
        <v>0.23</v>
      </c>
      <c r="H128" s="21">
        <v>17.14</v>
      </c>
      <c r="I128" s="21">
        <v>0</v>
      </c>
      <c r="J128" s="21">
        <v>12.98</v>
      </c>
      <c r="K128" s="21">
        <v>0</v>
      </c>
      <c r="L128" s="21">
        <v>0</v>
      </c>
      <c r="M128" s="21">
        <v>10.11</v>
      </c>
      <c r="N128" s="46">
        <v>0</v>
      </c>
      <c r="O128" s="21">
        <v>100</v>
      </c>
      <c r="P128" s="21">
        <v>2.702</v>
      </c>
      <c r="Q128" s="21">
        <v>0.275</v>
      </c>
      <c r="R128" s="21">
        <v>1.409</v>
      </c>
      <c r="S128" s="21">
        <v>0.013</v>
      </c>
      <c r="T128" s="21">
        <v>1.026</v>
      </c>
      <c r="U128" s="21">
        <v>0</v>
      </c>
      <c r="V128" s="21">
        <v>1.386</v>
      </c>
      <c r="W128" s="21">
        <v>0</v>
      </c>
      <c r="X128" s="21">
        <v>0</v>
      </c>
      <c r="Y128" s="21">
        <v>0.924</v>
      </c>
      <c r="Z128" s="46">
        <v>0</v>
      </c>
      <c r="AA128" s="21">
        <v>7.735</v>
      </c>
      <c r="AB128" s="21">
        <f t="shared" si="0"/>
        <v>1.298</v>
      </c>
      <c r="AC128" s="21">
        <f t="shared" si="1"/>
        <v>0.11099999999999999</v>
      </c>
      <c r="AD128" s="21">
        <f t="shared" si="2"/>
        <v>0.5746268656716418</v>
      </c>
    </row>
    <row r="129" spans="1:30" ht="14.25">
      <c r="A129" s="47" t="s">
        <v>75</v>
      </c>
      <c r="B129" s="47">
        <v>3</v>
      </c>
      <c r="C129" s="47" t="s">
        <v>26</v>
      </c>
      <c r="D129" s="21">
        <v>37.57</v>
      </c>
      <c r="E129" s="21">
        <v>5.18</v>
      </c>
      <c r="F129" s="21">
        <v>16.96</v>
      </c>
      <c r="G129" s="21">
        <v>0.37</v>
      </c>
      <c r="H129" s="21">
        <v>17.05</v>
      </c>
      <c r="I129" s="21">
        <v>0.16</v>
      </c>
      <c r="J129" s="21">
        <v>12.49</v>
      </c>
      <c r="K129" s="21">
        <v>0.07</v>
      </c>
      <c r="L129" s="21">
        <v>0.14</v>
      </c>
      <c r="M129" s="21">
        <v>10.02</v>
      </c>
      <c r="N129" s="46">
        <v>0</v>
      </c>
      <c r="O129" s="21">
        <v>100.01</v>
      </c>
      <c r="P129" s="21">
        <v>2.695</v>
      </c>
      <c r="Q129" s="21">
        <v>0.28</v>
      </c>
      <c r="R129" s="21">
        <v>1.434</v>
      </c>
      <c r="S129" s="21">
        <v>0.021</v>
      </c>
      <c r="T129" s="21">
        <v>1.023</v>
      </c>
      <c r="U129" s="21">
        <v>0.01</v>
      </c>
      <c r="V129" s="21">
        <v>1.336</v>
      </c>
      <c r="W129" s="21">
        <v>0.005</v>
      </c>
      <c r="X129" s="21">
        <v>0.019</v>
      </c>
      <c r="Y129" s="21">
        <v>0.917</v>
      </c>
      <c r="Z129" s="46">
        <v>0</v>
      </c>
      <c r="AA129" s="21">
        <v>7.74</v>
      </c>
      <c r="AB129" s="21">
        <f t="shared" si="0"/>
        <v>1.3050000000000002</v>
      </c>
      <c r="AC129" s="21">
        <f t="shared" si="1"/>
        <v>0.12899999999999978</v>
      </c>
      <c r="AD129" s="21">
        <f t="shared" si="2"/>
        <v>0.566341670199237</v>
      </c>
    </row>
    <row r="130" spans="1:30" ht="14.25">
      <c r="A130" s="47" t="s">
        <v>75</v>
      </c>
      <c r="B130" s="47">
        <v>3</v>
      </c>
      <c r="C130" s="47" t="s">
        <v>26</v>
      </c>
      <c r="D130" s="21">
        <v>38.33</v>
      </c>
      <c r="E130" s="21">
        <v>4.83</v>
      </c>
      <c r="F130" s="21">
        <v>16.82</v>
      </c>
      <c r="G130" s="21">
        <v>0.2</v>
      </c>
      <c r="H130" s="21">
        <v>17.05</v>
      </c>
      <c r="I130" s="21">
        <v>0.01</v>
      </c>
      <c r="J130" s="21">
        <v>13.27</v>
      </c>
      <c r="K130" s="21">
        <v>0.08</v>
      </c>
      <c r="L130" s="21">
        <v>0</v>
      </c>
      <c r="M130" s="21">
        <v>9.4</v>
      </c>
      <c r="N130" s="46">
        <v>0</v>
      </c>
      <c r="O130" s="21">
        <v>99.99</v>
      </c>
      <c r="P130" s="21">
        <v>2.72</v>
      </c>
      <c r="Q130" s="21">
        <v>0.258</v>
      </c>
      <c r="R130" s="21">
        <v>1.407</v>
      </c>
      <c r="S130" s="21">
        <v>0.011</v>
      </c>
      <c r="T130" s="21">
        <v>1.012</v>
      </c>
      <c r="U130" s="21">
        <v>0.001</v>
      </c>
      <c r="V130" s="21">
        <v>1.404</v>
      </c>
      <c r="W130" s="21">
        <v>0.006</v>
      </c>
      <c r="X130" s="21">
        <v>0</v>
      </c>
      <c r="Y130" s="21">
        <v>0.851</v>
      </c>
      <c r="Z130" s="46">
        <v>0</v>
      </c>
      <c r="AA130" s="21">
        <v>7.67</v>
      </c>
      <c r="AB130" s="21">
        <f t="shared" si="0"/>
        <v>1.2799999999999998</v>
      </c>
      <c r="AC130" s="21">
        <f t="shared" si="1"/>
        <v>0.12700000000000022</v>
      </c>
      <c r="AD130" s="21">
        <f t="shared" si="2"/>
        <v>0.5811258278145696</v>
      </c>
    </row>
    <row r="131" spans="1:30" ht="14.25">
      <c r="A131" s="47" t="s">
        <v>75</v>
      </c>
      <c r="B131" s="47">
        <v>3</v>
      </c>
      <c r="C131" s="47" t="s">
        <v>26</v>
      </c>
      <c r="D131" s="21">
        <v>38.21</v>
      </c>
      <c r="E131" s="21">
        <v>5.21</v>
      </c>
      <c r="F131" s="21">
        <v>16.76</v>
      </c>
      <c r="G131" s="21">
        <v>0.23</v>
      </c>
      <c r="H131" s="21">
        <v>16.65</v>
      </c>
      <c r="I131" s="21">
        <v>0.04</v>
      </c>
      <c r="J131" s="21">
        <v>12.43</v>
      </c>
      <c r="K131" s="21">
        <v>0.1</v>
      </c>
      <c r="L131" s="21">
        <v>0.41</v>
      </c>
      <c r="M131" s="21">
        <v>9.98</v>
      </c>
      <c r="N131" s="46">
        <v>0</v>
      </c>
      <c r="O131" s="21">
        <v>100.02</v>
      </c>
      <c r="P131" s="21">
        <v>2.736</v>
      </c>
      <c r="Q131" s="21">
        <v>0.281</v>
      </c>
      <c r="R131" s="21">
        <v>1.414</v>
      </c>
      <c r="S131" s="21">
        <v>0.013</v>
      </c>
      <c r="T131" s="21">
        <v>0.997</v>
      </c>
      <c r="U131" s="21">
        <v>0.002</v>
      </c>
      <c r="V131" s="21">
        <v>1.327</v>
      </c>
      <c r="W131" s="21">
        <v>0.008</v>
      </c>
      <c r="X131" s="21">
        <v>0.057</v>
      </c>
      <c r="Y131" s="21">
        <v>0.912</v>
      </c>
      <c r="Z131" s="46">
        <v>0</v>
      </c>
      <c r="AA131" s="21">
        <v>7.746</v>
      </c>
      <c r="AB131" s="21">
        <f t="shared" si="0"/>
        <v>1.2639999999999998</v>
      </c>
      <c r="AC131" s="21">
        <f t="shared" si="1"/>
        <v>0.15000000000000013</v>
      </c>
      <c r="AD131" s="21">
        <f t="shared" si="2"/>
        <v>0.5709982788296042</v>
      </c>
    </row>
    <row r="132" spans="1:30" ht="13.5" customHeight="1">
      <c r="A132" s="48">
        <v>1654</v>
      </c>
      <c r="B132" s="5"/>
      <c r="C132" s="49" t="s">
        <v>26</v>
      </c>
      <c r="D132" s="50">
        <v>36.88</v>
      </c>
      <c r="E132" s="50">
        <v>4.73</v>
      </c>
      <c r="F132" s="50">
        <v>15.27</v>
      </c>
      <c r="G132" s="50">
        <v>0</v>
      </c>
      <c r="H132" s="50">
        <v>14.71</v>
      </c>
      <c r="I132" s="50">
        <v>0.05</v>
      </c>
      <c r="J132" s="50">
        <v>13.47</v>
      </c>
      <c r="K132" s="50">
        <v>0</v>
      </c>
      <c r="L132" s="50">
        <v>0.47</v>
      </c>
      <c r="M132" s="50">
        <v>9.65</v>
      </c>
      <c r="N132" s="46">
        <v>0</v>
      </c>
      <c r="O132" s="21">
        <f>SUM(D132:N132)</f>
        <v>95.23</v>
      </c>
      <c r="P132" s="50">
        <v>2.7229848042640583</v>
      </c>
      <c r="Q132" s="50">
        <v>0.2626460482331884</v>
      </c>
      <c r="R132" s="50">
        <v>1.3289091428259747</v>
      </c>
      <c r="S132" s="50">
        <v>0</v>
      </c>
      <c r="T132" s="50">
        <v>0.9083273887308247</v>
      </c>
      <c r="U132" s="50">
        <v>0.0031270536298476565</v>
      </c>
      <c r="V132" s="50">
        <v>1.4825566833211412</v>
      </c>
      <c r="W132" s="21">
        <v>0</v>
      </c>
      <c r="X132" s="50">
        <v>0.06728725183327176</v>
      </c>
      <c r="Y132" s="50">
        <v>0.9088050224743961</v>
      </c>
      <c r="Z132" s="21">
        <v>0</v>
      </c>
      <c r="AA132" s="50">
        <v>7.684643395312703</v>
      </c>
      <c r="AB132" s="50">
        <v>1.2770151957359417</v>
      </c>
      <c r="AC132" s="50">
        <v>0.05189394709003303</v>
      </c>
      <c r="AD132" s="50">
        <v>0.6200872307659582</v>
      </c>
    </row>
    <row r="133" spans="1:30" ht="14.25">
      <c r="A133" s="48">
        <v>1654</v>
      </c>
      <c r="B133" s="5"/>
      <c r="C133" s="49" t="s">
        <v>26</v>
      </c>
      <c r="D133" s="50">
        <v>41.43</v>
      </c>
      <c r="E133" s="50">
        <v>3.41</v>
      </c>
      <c r="F133" s="50">
        <v>15</v>
      </c>
      <c r="G133" s="50">
        <v>0</v>
      </c>
      <c r="H133" s="50">
        <v>13.06</v>
      </c>
      <c r="I133" s="50">
        <v>0.12</v>
      </c>
      <c r="J133" s="50">
        <v>14.05</v>
      </c>
      <c r="K133" s="50">
        <v>0</v>
      </c>
      <c r="L133" s="50">
        <v>0</v>
      </c>
      <c r="M133" s="50">
        <v>8.77</v>
      </c>
      <c r="N133" s="46">
        <v>0</v>
      </c>
      <c r="O133" s="21">
        <f aca="true" t="shared" si="3" ref="O133:O146">SUM(D133:N133)</f>
        <v>95.84</v>
      </c>
      <c r="P133" s="50">
        <v>2.9069246246150224</v>
      </c>
      <c r="Q133" s="50">
        <v>0.17994038328852652</v>
      </c>
      <c r="R133" s="50">
        <v>1.240543631385604</v>
      </c>
      <c r="S133" s="50">
        <v>0</v>
      </c>
      <c r="T133" s="50">
        <v>0.7663681477143761</v>
      </c>
      <c r="U133" s="50">
        <v>0.007131996205832497</v>
      </c>
      <c r="V133" s="50">
        <v>1.4695506785592265</v>
      </c>
      <c r="W133" s="21">
        <v>0</v>
      </c>
      <c r="X133" s="50">
        <v>0</v>
      </c>
      <c r="Y133" s="50">
        <v>0.7848877133450456</v>
      </c>
      <c r="Z133" s="21">
        <v>0</v>
      </c>
      <c r="AA133" s="50">
        <v>7.355347175113634</v>
      </c>
      <c r="AB133" s="50">
        <v>1.0930753753849776</v>
      </c>
      <c r="AC133" s="50">
        <v>0.1474682560006264</v>
      </c>
      <c r="AD133" s="50">
        <v>0.6572468827092393</v>
      </c>
    </row>
    <row r="134" spans="1:30" ht="14.25">
      <c r="A134" s="48" t="s">
        <v>83</v>
      </c>
      <c r="B134" s="5"/>
      <c r="C134" s="49" t="s">
        <v>26</v>
      </c>
      <c r="D134" s="50">
        <v>36.63</v>
      </c>
      <c r="E134" s="50">
        <v>0.34</v>
      </c>
      <c r="F134" s="50">
        <v>20.31</v>
      </c>
      <c r="G134" s="50">
        <v>0</v>
      </c>
      <c r="H134" s="50">
        <v>15.75</v>
      </c>
      <c r="I134" s="50">
        <v>0</v>
      </c>
      <c r="J134" s="50">
        <v>13.08</v>
      </c>
      <c r="K134" s="50">
        <v>0</v>
      </c>
      <c r="L134" s="50">
        <v>0.91</v>
      </c>
      <c r="M134" s="50">
        <v>9.51</v>
      </c>
      <c r="N134" s="46">
        <v>0</v>
      </c>
      <c r="O134" s="21">
        <f t="shared" si="3"/>
        <v>96.53</v>
      </c>
      <c r="P134" s="50">
        <v>2.6643445255582945</v>
      </c>
      <c r="Q134" s="50">
        <v>0.01859892339621609</v>
      </c>
      <c r="R134" s="50">
        <v>1.7412668589306985</v>
      </c>
      <c r="S134" s="50">
        <v>0</v>
      </c>
      <c r="T134" s="50">
        <v>0.9580969411307559</v>
      </c>
      <c r="U134" s="50">
        <v>0</v>
      </c>
      <c r="V134" s="50">
        <v>1.4182428860156044</v>
      </c>
      <c r="W134" s="21">
        <v>0</v>
      </c>
      <c r="X134" s="50">
        <v>0.12834397445243018</v>
      </c>
      <c r="Y134" s="50">
        <v>0.8823138177039594</v>
      </c>
      <c r="Z134" s="21">
        <v>0</v>
      </c>
      <c r="AA134" s="50">
        <v>7.811207927187959</v>
      </c>
      <c r="AB134" s="50">
        <v>1.3356554744417055</v>
      </c>
      <c r="AC134" s="50">
        <v>0.40561138448899303</v>
      </c>
      <c r="AD134" s="50">
        <v>0.5968182116943723</v>
      </c>
    </row>
    <row r="135" spans="1:30" ht="14.25">
      <c r="A135" s="48" t="s">
        <v>83</v>
      </c>
      <c r="B135" s="5"/>
      <c r="C135" s="49" t="s">
        <v>26</v>
      </c>
      <c r="D135" s="50">
        <v>35.96</v>
      </c>
      <c r="E135" s="50">
        <v>3.85</v>
      </c>
      <c r="F135" s="50">
        <v>18.28</v>
      </c>
      <c r="G135" s="50">
        <v>0</v>
      </c>
      <c r="H135" s="50">
        <v>18.23</v>
      </c>
      <c r="I135" s="50">
        <v>0</v>
      </c>
      <c r="J135" s="50">
        <v>10.51</v>
      </c>
      <c r="K135" s="50">
        <v>0</v>
      </c>
      <c r="L135" s="50">
        <v>0.62</v>
      </c>
      <c r="M135" s="50">
        <v>9.64</v>
      </c>
      <c r="N135" s="46">
        <v>0</v>
      </c>
      <c r="O135" s="21">
        <f t="shared" si="3"/>
        <v>97.09000000000002</v>
      </c>
      <c r="P135" s="50">
        <v>2.65051621452132</v>
      </c>
      <c r="Q135" s="50">
        <v>0.2134159807040351</v>
      </c>
      <c r="R135" s="50">
        <v>1.5881404984476115</v>
      </c>
      <c r="S135" s="50">
        <v>0</v>
      </c>
      <c r="T135" s="50">
        <v>1.1237582225811038</v>
      </c>
      <c r="U135" s="50">
        <v>0</v>
      </c>
      <c r="V135" s="50">
        <v>1.1547897069157713</v>
      </c>
      <c r="W135" s="21">
        <v>0</v>
      </c>
      <c r="X135" s="50">
        <v>0.08861007406760028</v>
      </c>
      <c r="Y135" s="50">
        <v>0.9063103006423386</v>
      </c>
      <c r="Z135" s="21">
        <v>0</v>
      </c>
      <c r="AA135" s="50">
        <v>7.72554099787978</v>
      </c>
      <c r="AB135" s="50">
        <v>1.34948378547868</v>
      </c>
      <c r="AC135" s="50">
        <v>0.23865671296893143</v>
      </c>
      <c r="AD135" s="50">
        <v>0.5068094868519004</v>
      </c>
    </row>
    <row r="136" spans="1:30" ht="14.25">
      <c r="A136" s="48" t="s">
        <v>83</v>
      </c>
      <c r="B136" s="5"/>
      <c r="C136" s="49" t="s">
        <v>26</v>
      </c>
      <c r="D136" s="50">
        <v>36.19</v>
      </c>
      <c r="E136" s="50">
        <v>3.66</v>
      </c>
      <c r="F136" s="50">
        <v>18.08</v>
      </c>
      <c r="G136" s="50">
        <v>0</v>
      </c>
      <c r="H136" s="50">
        <v>17.79</v>
      </c>
      <c r="I136" s="50">
        <v>0</v>
      </c>
      <c r="J136" s="50">
        <v>10.89</v>
      </c>
      <c r="K136" s="50">
        <v>0</v>
      </c>
      <c r="L136" s="50">
        <v>0.52</v>
      </c>
      <c r="M136" s="50">
        <v>9.97</v>
      </c>
      <c r="N136" s="46">
        <v>0</v>
      </c>
      <c r="O136" s="21">
        <f t="shared" si="3"/>
        <v>97.1</v>
      </c>
      <c r="P136" s="50">
        <v>2.6627345382095955</v>
      </c>
      <c r="Q136" s="50">
        <v>0.20252367453919276</v>
      </c>
      <c r="R136" s="50">
        <v>1.567976904637134</v>
      </c>
      <c r="S136" s="50">
        <v>0</v>
      </c>
      <c r="T136" s="50">
        <v>1.0946887831250363</v>
      </c>
      <c r="U136" s="50">
        <v>0</v>
      </c>
      <c r="V136" s="50">
        <v>1.194418644690612</v>
      </c>
      <c r="W136" s="21">
        <v>0</v>
      </c>
      <c r="X136" s="50">
        <v>0.07418622285837297</v>
      </c>
      <c r="Y136" s="50">
        <v>0.935671812795681</v>
      </c>
      <c r="Z136" s="21">
        <v>0</v>
      </c>
      <c r="AA136" s="50">
        <v>7.732200580855624</v>
      </c>
      <c r="AB136" s="50">
        <v>1.3372654617904045</v>
      </c>
      <c r="AC136" s="50">
        <v>0.2307114428467294</v>
      </c>
      <c r="AD136" s="50">
        <v>0.5217835695157265</v>
      </c>
    </row>
    <row r="137" spans="1:30" ht="14.25">
      <c r="A137" s="48" t="s">
        <v>86</v>
      </c>
      <c r="B137" s="5"/>
      <c r="C137" s="49" t="s">
        <v>26</v>
      </c>
      <c r="D137" s="50">
        <v>35.8</v>
      </c>
      <c r="E137" s="50">
        <v>4.18</v>
      </c>
      <c r="F137" s="50">
        <v>17.51</v>
      </c>
      <c r="G137" s="50">
        <v>0</v>
      </c>
      <c r="H137" s="50">
        <v>19.36</v>
      </c>
      <c r="I137" s="50">
        <v>0</v>
      </c>
      <c r="J137" s="50">
        <v>10.28</v>
      </c>
      <c r="K137" s="50">
        <v>0</v>
      </c>
      <c r="L137" s="50">
        <v>0</v>
      </c>
      <c r="M137" s="50">
        <v>9.77</v>
      </c>
      <c r="N137" s="46">
        <v>0</v>
      </c>
      <c r="O137" s="21">
        <f t="shared" si="3"/>
        <v>96.89999999999999</v>
      </c>
      <c r="P137" s="50">
        <v>2.6599934463163497</v>
      </c>
      <c r="Q137" s="50">
        <v>0.23357655374757713</v>
      </c>
      <c r="R137" s="50">
        <v>1.533506541833306</v>
      </c>
      <c r="S137" s="50">
        <v>0</v>
      </c>
      <c r="T137" s="50">
        <v>1.2030351717466687</v>
      </c>
      <c r="U137" s="50">
        <v>0</v>
      </c>
      <c r="V137" s="50">
        <v>1.1386232838133352</v>
      </c>
      <c r="W137" s="21">
        <v>0</v>
      </c>
      <c r="X137" s="50">
        <v>0</v>
      </c>
      <c r="Y137" s="50">
        <v>0.9259364985953416</v>
      </c>
      <c r="Z137" s="21">
        <v>0</v>
      </c>
      <c r="AA137" s="50">
        <v>7.694671496052578</v>
      </c>
      <c r="AB137" s="50">
        <v>1.3400065536836503</v>
      </c>
      <c r="AC137" s="50">
        <v>0.19349998814965574</v>
      </c>
      <c r="AD137" s="50">
        <v>0.4862465237446574</v>
      </c>
    </row>
    <row r="138" spans="1:30" ht="14.25">
      <c r="A138" s="48" t="s">
        <v>86</v>
      </c>
      <c r="B138" s="5"/>
      <c r="C138" s="49" t="s">
        <v>26</v>
      </c>
      <c r="D138" s="50">
        <v>35.46</v>
      </c>
      <c r="E138" s="50">
        <v>4.26</v>
      </c>
      <c r="F138" s="50">
        <v>17.5</v>
      </c>
      <c r="G138" s="50">
        <v>0</v>
      </c>
      <c r="H138" s="50">
        <v>19.44</v>
      </c>
      <c r="I138" s="50">
        <v>0</v>
      </c>
      <c r="J138" s="50">
        <v>10.48</v>
      </c>
      <c r="K138" s="50">
        <v>0</v>
      </c>
      <c r="L138" s="50">
        <v>0</v>
      </c>
      <c r="M138" s="50">
        <v>9.64</v>
      </c>
      <c r="N138" s="46">
        <v>0</v>
      </c>
      <c r="O138" s="21">
        <f t="shared" si="3"/>
        <v>96.78</v>
      </c>
      <c r="P138" s="50">
        <v>2.6435063157046823</v>
      </c>
      <c r="Q138" s="50">
        <v>0.23883977031905998</v>
      </c>
      <c r="R138" s="50">
        <v>1.537735415485508</v>
      </c>
      <c r="S138" s="50">
        <v>0</v>
      </c>
      <c r="T138" s="50">
        <v>1.212029842710596</v>
      </c>
      <c r="U138" s="50">
        <v>0</v>
      </c>
      <c r="V138" s="50">
        <v>1.1646416292291404</v>
      </c>
      <c r="W138" s="21">
        <v>0</v>
      </c>
      <c r="X138" s="50">
        <v>0</v>
      </c>
      <c r="Y138" s="50">
        <v>0.9166588900987477</v>
      </c>
      <c r="Z138" s="21">
        <v>0</v>
      </c>
      <c r="AA138" s="50">
        <v>7.713411863547734</v>
      </c>
      <c r="AB138" s="50">
        <v>1.3564936842953177</v>
      </c>
      <c r="AC138" s="50">
        <v>0.18124173119019038</v>
      </c>
      <c r="AD138" s="50">
        <v>0.49003055027988796</v>
      </c>
    </row>
    <row r="139" spans="1:30" ht="14.25">
      <c r="A139" s="48" t="s">
        <v>87</v>
      </c>
      <c r="B139" s="5"/>
      <c r="C139" s="49" t="s">
        <v>26</v>
      </c>
      <c r="D139" s="50">
        <v>38.54</v>
      </c>
      <c r="E139" s="50">
        <v>3.12</v>
      </c>
      <c r="F139" s="50">
        <v>20.41</v>
      </c>
      <c r="G139" s="50">
        <v>0</v>
      </c>
      <c r="H139" s="50">
        <v>16.3</v>
      </c>
      <c r="I139" s="50">
        <v>0</v>
      </c>
      <c r="J139" s="50">
        <v>11.4</v>
      </c>
      <c r="K139" s="50">
        <v>0</v>
      </c>
      <c r="L139" s="50">
        <v>0.42</v>
      </c>
      <c r="M139" s="50">
        <v>6.35</v>
      </c>
      <c r="N139" s="46">
        <v>0</v>
      </c>
      <c r="O139" s="21">
        <f t="shared" si="3"/>
        <v>96.53999999999999</v>
      </c>
      <c r="P139" s="50">
        <v>2.717976291650864</v>
      </c>
      <c r="Q139" s="50">
        <v>0.1654794133363829</v>
      </c>
      <c r="R139" s="50">
        <v>1.6965978233279395</v>
      </c>
      <c r="S139" s="50">
        <v>0</v>
      </c>
      <c r="T139" s="50">
        <v>0.9613842208077059</v>
      </c>
      <c r="U139" s="50">
        <v>0</v>
      </c>
      <c r="V139" s="50">
        <v>1.1984728803024776</v>
      </c>
      <c r="W139" s="21">
        <v>0</v>
      </c>
      <c r="X139" s="50">
        <v>0.05743331340074898</v>
      </c>
      <c r="Y139" s="50">
        <v>0.5712112850136201</v>
      </c>
      <c r="Z139" s="21">
        <v>0</v>
      </c>
      <c r="AA139" s="50">
        <v>7.36855522783974</v>
      </c>
      <c r="AB139" s="50">
        <v>1.282023708349136</v>
      </c>
      <c r="AC139" s="50">
        <v>0.4145741149788036</v>
      </c>
      <c r="AD139" s="50">
        <v>0.5548852651809479</v>
      </c>
    </row>
    <row r="140" spans="1:30" ht="14.25">
      <c r="A140" s="48" t="s">
        <v>87</v>
      </c>
      <c r="B140" s="5"/>
      <c r="C140" s="49" t="s">
        <v>26</v>
      </c>
      <c r="D140" s="50">
        <v>36.71</v>
      </c>
      <c r="E140" s="50">
        <v>4.12</v>
      </c>
      <c r="F140" s="50">
        <v>17.42</v>
      </c>
      <c r="G140" s="50">
        <v>0.35</v>
      </c>
      <c r="H140" s="50">
        <v>17.08</v>
      </c>
      <c r="I140" s="50">
        <v>0</v>
      </c>
      <c r="J140" s="50">
        <v>11.61</v>
      </c>
      <c r="K140" s="50">
        <v>0</v>
      </c>
      <c r="L140" s="50">
        <v>0</v>
      </c>
      <c r="M140" s="50">
        <v>9.62</v>
      </c>
      <c r="N140" s="46">
        <v>0</v>
      </c>
      <c r="O140" s="21">
        <f t="shared" si="3"/>
        <v>96.91000000000001</v>
      </c>
      <c r="P140" s="50">
        <v>2.6824711911980264</v>
      </c>
      <c r="Q140" s="50">
        <v>0.22641402365250501</v>
      </c>
      <c r="R140" s="50">
        <v>1.5003783182391857</v>
      </c>
      <c r="S140" s="50">
        <v>0.02022120594619915</v>
      </c>
      <c r="T140" s="50">
        <v>1.0437920383160184</v>
      </c>
      <c r="U140" s="50">
        <v>0</v>
      </c>
      <c r="V140" s="50">
        <v>1.264655705220139</v>
      </c>
      <c r="W140" s="21">
        <v>0</v>
      </c>
      <c r="X140" s="50">
        <v>0</v>
      </c>
      <c r="Y140" s="50">
        <v>0.8966332788176719</v>
      </c>
      <c r="Z140" s="21">
        <v>0</v>
      </c>
      <c r="AA140" s="50">
        <v>7.634565761389745</v>
      </c>
      <c r="AB140" s="50">
        <v>1.3175288088019736</v>
      </c>
      <c r="AC140" s="50">
        <v>0.182849509437212</v>
      </c>
      <c r="AD140" s="50">
        <v>0.5478381344179344</v>
      </c>
    </row>
    <row r="141" spans="1:30" ht="14.25">
      <c r="A141" s="48" t="s">
        <v>88</v>
      </c>
      <c r="B141" s="5"/>
      <c r="C141" s="49" t="s">
        <v>26</v>
      </c>
      <c r="D141" s="50">
        <v>36.42</v>
      </c>
      <c r="E141" s="50">
        <v>4.3</v>
      </c>
      <c r="F141" s="50">
        <v>17.58</v>
      </c>
      <c r="G141" s="50">
        <v>0</v>
      </c>
      <c r="H141" s="50">
        <v>18.59</v>
      </c>
      <c r="I141" s="50">
        <v>0</v>
      </c>
      <c r="J141" s="50">
        <v>10.56</v>
      </c>
      <c r="K141" s="50">
        <v>0</v>
      </c>
      <c r="L141" s="50">
        <v>0</v>
      </c>
      <c r="M141" s="50">
        <v>9.47</v>
      </c>
      <c r="N141" s="46">
        <v>0</v>
      </c>
      <c r="O141" s="21">
        <f t="shared" si="3"/>
        <v>96.92</v>
      </c>
      <c r="P141" s="50">
        <v>2.6792005962391836</v>
      </c>
      <c r="Q141" s="50">
        <v>0.23789711207531308</v>
      </c>
      <c r="R141" s="50">
        <v>1.5243549570893107</v>
      </c>
      <c r="S141" s="50">
        <v>0</v>
      </c>
      <c r="T141" s="50">
        <v>1.1437210414042744</v>
      </c>
      <c r="U141" s="50">
        <v>0</v>
      </c>
      <c r="V141" s="50">
        <v>1.1580268092681312</v>
      </c>
      <c r="W141" s="21">
        <v>0</v>
      </c>
      <c r="X141" s="50">
        <v>0</v>
      </c>
      <c r="Y141" s="50">
        <v>0.8885960297923311</v>
      </c>
      <c r="Z141" s="21">
        <v>0</v>
      </c>
      <c r="AA141" s="50">
        <v>7.631796545868544</v>
      </c>
      <c r="AB141" s="50">
        <v>1.3207994037608164</v>
      </c>
      <c r="AC141" s="50">
        <v>0.2035555533284943</v>
      </c>
      <c r="AD141" s="50">
        <v>0.5031075879705237</v>
      </c>
    </row>
    <row r="142" spans="1:30" ht="14.25">
      <c r="A142" s="48" t="s">
        <v>88</v>
      </c>
      <c r="B142" s="5"/>
      <c r="C142" s="49" t="s">
        <v>26</v>
      </c>
      <c r="D142" s="50">
        <v>36.84</v>
      </c>
      <c r="E142" s="50">
        <v>4.39</v>
      </c>
      <c r="F142" s="50">
        <v>17.69</v>
      </c>
      <c r="G142" s="50">
        <v>0</v>
      </c>
      <c r="H142" s="50">
        <v>18.12</v>
      </c>
      <c r="I142" s="50">
        <v>0</v>
      </c>
      <c r="J142" s="50">
        <v>10.43</v>
      </c>
      <c r="K142" s="50">
        <v>0</v>
      </c>
      <c r="L142" s="50">
        <v>0</v>
      </c>
      <c r="M142" s="50">
        <v>9.63</v>
      </c>
      <c r="N142" s="46">
        <v>0</v>
      </c>
      <c r="O142" s="21">
        <f t="shared" si="3"/>
        <v>97.1</v>
      </c>
      <c r="P142" s="50">
        <v>2.6933919185942217</v>
      </c>
      <c r="Q142" s="50">
        <v>0.2413792180863819</v>
      </c>
      <c r="R142" s="50">
        <v>1.5244378070678228</v>
      </c>
      <c r="S142" s="50">
        <v>0</v>
      </c>
      <c r="T142" s="50">
        <v>1.1079331478508814</v>
      </c>
      <c r="U142" s="50">
        <v>0</v>
      </c>
      <c r="V142" s="50">
        <v>1.1367203774778099</v>
      </c>
      <c r="W142" s="21">
        <v>0</v>
      </c>
      <c r="X142" s="50">
        <v>0</v>
      </c>
      <c r="Y142" s="50">
        <v>0.8980392491316135</v>
      </c>
      <c r="Z142" s="21">
        <v>0</v>
      </c>
      <c r="AA142" s="50">
        <v>7.601901718208731</v>
      </c>
      <c r="AB142" s="50">
        <v>1.3066080814057783</v>
      </c>
      <c r="AC142" s="50">
        <v>0.2178297256620445</v>
      </c>
      <c r="AD142" s="50">
        <v>0.5064123993529721</v>
      </c>
    </row>
    <row r="143" spans="1:30" ht="14.25">
      <c r="A143" s="48" t="s">
        <v>84</v>
      </c>
      <c r="B143" s="5"/>
      <c r="C143" s="49" t="s">
        <v>26</v>
      </c>
      <c r="D143" s="50">
        <v>37.14</v>
      </c>
      <c r="E143" s="50">
        <v>3</v>
      </c>
      <c r="F143" s="50">
        <v>17.44</v>
      </c>
      <c r="G143" s="50">
        <v>0.32</v>
      </c>
      <c r="H143" s="50">
        <v>17.41</v>
      </c>
      <c r="I143" s="50">
        <v>0</v>
      </c>
      <c r="J143" s="50">
        <v>11.92</v>
      </c>
      <c r="K143" s="50">
        <v>0</v>
      </c>
      <c r="L143" s="50">
        <v>0.44</v>
      </c>
      <c r="M143" s="50">
        <v>9.11</v>
      </c>
      <c r="N143" s="46">
        <v>0</v>
      </c>
      <c r="O143" s="21">
        <f t="shared" si="3"/>
        <v>96.78</v>
      </c>
      <c r="P143" s="50">
        <v>2.7091632070508425</v>
      </c>
      <c r="Q143" s="50">
        <v>0.16457730595361034</v>
      </c>
      <c r="R143" s="50">
        <v>1.4994835198271617</v>
      </c>
      <c r="S143" s="50">
        <v>0.01845574469412371</v>
      </c>
      <c r="T143" s="50">
        <v>1.062105045894332</v>
      </c>
      <c r="U143" s="50">
        <v>0</v>
      </c>
      <c r="V143" s="50">
        <v>1.2961609427657828</v>
      </c>
      <c r="W143" s="21">
        <v>0</v>
      </c>
      <c r="X143" s="50">
        <v>0.062233836378456774</v>
      </c>
      <c r="Y143" s="50">
        <v>0.8476191229977179</v>
      </c>
      <c r="Z143" s="21">
        <v>0</v>
      </c>
      <c r="AA143" s="50">
        <v>7.659798725562028</v>
      </c>
      <c r="AB143" s="50">
        <v>1.2908367929491575</v>
      </c>
      <c r="AC143" s="50">
        <v>0.20864672687800412</v>
      </c>
      <c r="AD143" s="50">
        <v>0.5496245754289222</v>
      </c>
    </row>
    <row r="144" spans="1:30" ht="14.25">
      <c r="A144" s="48" t="s">
        <v>84</v>
      </c>
      <c r="B144" s="5"/>
      <c r="C144" s="49" t="s">
        <v>26</v>
      </c>
      <c r="D144" s="50">
        <v>37.15</v>
      </c>
      <c r="E144" s="50">
        <v>2.74</v>
      </c>
      <c r="F144" s="50">
        <v>17.24</v>
      </c>
      <c r="G144" s="50">
        <v>0</v>
      </c>
      <c r="H144" s="50">
        <v>17.08</v>
      </c>
      <c r="I144" s="50">
        <v>0</v>
      </c>
      <c r="J144" s="50">
        <v>12.65</v>
      </c>
      <c r="K144" s="50">
        <v>0</v>
      </c>
      <c r="L144" s="50">
        <v>0.54</v>
      </c>
      <c r="M144" s="50">
        <v>9.28</v>
      </c>
      <c r="N144" s="46">
        <v>0</v>
      </c>
      <c r="O144" s="21">
        <f t="shared" si="3"/>
        <v>96.68</v>
      </c>
      <c r="P144" s="50">
        <v>2.711346050940129</v>
      </c>
      <c r="Q144" s="50">
        <v>0.1503945573658591</v>
      </c>
      <c r="R144" s="50">
        <v>1.483082603738817</v>
      </c>
      <c r="S144" s="50">
        <v>0</v>
      </c>
      <c r="T144" s="50">
        <v>1.0425320862133143</v>
      </c>
      <c r="U144" s="50">
        <v>0</v>
      </c>
      <c r="V144" s="50">
        <v>1.3762776704914792</v>
      </c>
      <c r="W144" s="21">
        <v>0</v>
      </c>
      <c r="X144" s="50">
        <v>0.07641885388160717</v>
      </c>
      <c r="Y144" s="50">
        <v>0.8638994714899147</v>
      </c>
      <c r="Z144" s="21">
        <v>0</v>
      </c>
      <c r="AA144" s="50">
        <v>7.70395129412112</v>
      </c>
      <c r="AB144" s="50">
        <v>1.2886539490598712</v>
      </c>
      <c r="AC144" s="50">
        <v>0.19442865467894577</v>
      </c>
      <c r="AD144" s="50">
        <v>0.5689896308200846</v>
      </c>
    </row>
    <row r="145" spans="1:30" ht="14.25">
      <c r="A145" s="48" t="s">
        <v>84</v>
      </c>
      <c r="B145" s="5"/>
      <c r="C145" s="49" t="s">
        <v>26</v>
      </c>
      <c r="D145" s="50">
        <v>36.96</v>
      </c>
      <c r="E145" s="50">
        <v>2.56</v>
      </c>
      <c r="F145" s="50">
        <v>18.54</v>
      </c>
      <c r="G145" s="50">
        <v>0</v>
      </c>
      <c r="H145" s="50">
        <v>17.36</v>
      </c>
      <c r="I145" s="50">
        <v>0</v>
      </c>
      <c r="J145" s="50">
        <v>11.75</v>
      </c>
      <c r="K145" s="50">
        <v>0</v>
      </c>
      <c r="L145" s="50">
        <v>0.46</v>
      </c>
      <c r="M145" s="50">
        <v>9.11</v>
      </c>
      <c r="N145" s="46">
        <v>0</v>
      </c>
      <c r="O145" s="21">
        <f t="shared" si="3"/>
        <v>96.74</v>
      </c>
      <c r="P145" s="50">
        <v>2.693108229034933</v>
      </c>
      <c r="Q145" s="50">
        <v>0.1402869374447142</v>
      </c>
      <c r="R145" s="50">
        <v>1.5923316268138958</v>
      </c>
      <c r="S145" s="50">
        <v>0</v>
      </c>
      <c r="T145" s="50">
        <v>1.0579057965804144</v>
      </c>
      <c r="U145" s="50">
        <v>0</v>
      </c>
      <c r="V145" s="50">
        <v>1.2762892664519294</v>
      </c>
      <c r="W145" s="21">
        <v>0</v>
      </c>
      <c r="X145" s="50">
        <v>0.06499206017620386</v>
      </c>
      <c r="Y145" s="50">
        <v>0.8466995347466002</v>
      </c>
      <c r="Z145" s="21">
        <v>0</v>
      </c>
      <c r="AA145" s="50">
        <v>7.671613451248691</v>
      </c>
      <c r="AB145" s="50">
        <v>1.3068917709650671</v>
      </c>
      <c r="AC145" s="50">
        <v>0.2854398558488287</v>
      </c>
      <c r="AD145" s="50">
        <v>0.5467791816824028</v>
      </c>
    </row>
    <row r="146" spans="1:30" ht="14.25">
      <c r="A146" s="48" t="s">
        <v>89</v>
      </c>
      <c r="B146" s="5"/>
      <c r="C146" s="49" t="s">
        <v>26</v>
      </c>
      <c r="D146" s="50">
        <v>35.49</v>
      </c>
      <c r="E146" s="50">
        <v>3.12</v>
      </c>
      <c r="F146" s="50">
        <v>18.13</v>
      </c>
      <c r="G146" s="50">
        <v>0</v>
      </c>
      <c r="H146" s="50">
        <v>23.93</v>
      </c>
      <c r="I146" s="50">
        <v>0</v>
      </c>
      <c r="J146" s="50">
        <v>6.68</v>
      </c>
      <c r="K146" s="50">
        <v>0</v>
      </c>
      <c r="L146" s="50">
        <v>0</v>
      </c>
      <c r="M146" s="50">
        <v>9.68</v>
      </c>
      <c r="N146" s="46">
        <v>0</v>
      </c>
      <c r="O146" s="21">
        <f t="shared" si="3"/>
        <v>97.03</v>
      </c>
      <c r="P146" s="50">
        <v>2.6896280297356308</v>
      </c>
      <c r="Q146" s="50">
        <v>0.17782640202100322</v>
      </c>
      <c r="R146" s="50">
        <v>1.6195187251629466</v>
      </c>
      <c r="S146" s="50">
        <v>0</v>
      </c>
      <c r="T146" s="50">
        <v>1.5167162957415394</v>
      </c>
      <c r="U146" s="50">
        <v>0</v>
      </c>
      <c r="V146" s="50">
        <v>0.7546613203082687</v>
      </c>
      <c r="W146" s="21">
        <v>0</v>
      </c>
      <c r="X146" s="50">
        <v>0</v>
      </c>
      <c r="Y146" s="50">
        <v>0.9357302723570351</v>
      </c>
      <c r="Z146" s="21">
        <v>0</v>
      </c>
      <c r="AA146" s="50">
        <v>7.694081045326424</v>
      </c>
      <c r="AB146" s="50">
        <v>1.3103719702643692</v>
      </c>
      <c r="AC146" s="50">
        <v>0.30914675489857735</v>
      </c>
      <c r="AD146" s="50">
        <v>0.33224828622759484</v>
      </c>
    </row>
    <row r="147" spans="1:30" ht="14.25">
      <c r="A147" s="51" t="s">
        <v>93</v>
      </c>
      <c r="B147" s="5"/>
      <c r="C147" s="51" t="s">
        <v>26</v>
      </c>
      <c r="D147" s="52">
        <v>36.982</v>
      </c>
      <c r="E147" s="52">
        <v>4.545</v>
      </c>
      <c r="F147" s="52">
        <v>18.786</v>
      </c>
      <c r="G147" s="52">
        <v>0.138</v>
      </c>
      <c r="H147" s="52">
        <v>17.386</v>
      </c>
      <c r="I147" s="52" t="s">
        <v>95</v>
      </c>
      <c r="J147" s="52">
        <v>10.393</v>
      </c>
      <c r="K147" s="52">
        <v>0</v>
      </c>
      <c r="L147" s="52">
        <v>0.328</v>
      </c>
      <c r="M147" s="52">
        <v>9.433</v>
      </c>
      <c r="N147" s="52">
        <v>0.245</v>
      </c>
      <c r="O147" s="52">
        <v>98.23600000000002</v>
      </c>
      <c r="P147" s="53">
        <v>2.662958640524549</v>
      </c>
      <c r="Q147" s="53">
        <v>0.24612931288459955</v>
      </c>
      <c r="R147" s="53">
        <v>1.5944477498782754</v>
      </c>
      <c r="S147" s="53">
        <v>0.007856722958392334</v>
      </c>
      <c r="T147" s="53">
        <v>1.0470059117524995</v>
      </c>
      <c r="U147" s="53">
        <v>0.005916389820584718</v>
      </c>
      <c r="V147" s="53">
        <v>1.1155893514475714</v>
      </c>
      <c r="W147" s="53">
        <v>0</v>
      </c>
      <c r="X147" s="53">
        <v>0.045796100368295664</v>
      </c>
      <c r="Y147" s="53">
        <v>0.8663890629514202</v>
      </c>
      <c r="Z147" s="53">
        <v>0.029903779098980288</v>
      </c>
      <c r="AA147" s="53">
        <v>7.592089242586188</v>
      </c>
      <c r="AB147" s="53">
        <v>1.3370413594754509</v>
      </c>
      <c r="AC147" s="53">
        <v>0.25740639040282454</v>
      </c>
      <c r="AD147" s="53">
        <v>0.5158567441772685</v>
      </c>
    </row>
    <row r="148" spans="1:30" ht="14.25">
      <c r="A148" s="51" t="s">
        <v>93</v>
      </c>
      <c r="B148" s="5"/>
      <c r="C148" s="51" t="s">
        <v>26</v>
      </c>
      <c r="D148" s="52">
        <v>36.448</v>
      </c>
      <c r="E148" s="52">
        <v>4.398</v>
      </c>
      <c r="F148" s="52">
        <v>18.259</v>
      </c>
      <c r="G148" s="52">
        <v>0.003</v>
      </c>
      <c r="H148" s="52" t="s">
        <v>96</v>
      </c>
      <c r="I148" s="52">
        <v>0.094</v>
      </c>
      <c r="J148" s="52">
        <v>9.932</v>
      </c>
      <c r="K148" s="52">
        <v>0</v>
      </c>
      <c r="L148" s="52">
        <v>0.265</v>
      </c>
      <c r="M148" s="52">
        <v>9.31</v>
      </c>
      <c r="N148" s="52">
        <v>0.166</v>
      </c>
      <c r="O148" s="52">
        <v>78.875</v>
      </c>
      <c r="P148" s="53">
        <v>2.6649354054410685</v>
      </c>
      <c r="Q148" s="53">
        <v>0.24183749410752783</v>
      </c>
      <c r="R148" s="53">
        <v>1.5735912061723505</v>
      </c>
      <c r="S148" s="53">
        <v>0.0001734293374992913</v>
      </c>
      <c r="T148" s="53">
        <v>1.1509439781286743</v>
      </c>
      <c r="U148" s="53">
        <v>0.005821727291668185</v>
      </c>
      <c r="V148" s="53">
        <v>1.0825279071220875</v>
      </c>
      <c r="W148" s="53">
        <v>0</v>
      </c>
      <c r="X148" s="53">
        <v>0.03756985215848606</v>
      </c>
      <c r="Y148" s="53">
        <v>0.8682639409350822</v>
      </c>
      <c r="Z148" s="53">
        <v>0.020573445804932394</v>
      </c>
      <c r="AA148" s="53">
        <v>7.625664940694445</v>
      </c>
      <c r="AB148" s="53">
        <v>1.3350645945589315</v>
      </c>
      <c r="AC148" s="53">
        <v>0.23852661161341904</v>
      </c>
      <c r="AD148" s="53">
        <v>0.4846839193592747</v>
      </c>
    </row>
    <row r="149" spans="1:30" ht="14.25">
      <c r="A149" s="51" t="s">
        <v>93</v>
      </c>
      <c r="B149" s="5"/>
      <c r="C149" s="51" t="s">
        <v>26</v>
      </c>
      <c r="D149" s="52">
        <v>36.781</v>
      </c>
      <c r="E149" s="52">
        <v>3.367</v>
      </c>
      <c r="F149" s="52">
        <v>18.627</v>
      </c>
      <c r="G149" s="52">
        <v>0</v>
      </c>
      <c r="H149" s="52">
        <v>18.306</v>
      </c>
      <c r="I149" s="52">
        <v>0.099</v>
      </c>
      <c r="J149" s="52">
        <v>10.481</v>
      </c>
      <c r="K149" s="52">
        <v>0</v>
      </c>
      <c r="L149" s="52">
        <v>0.042</v>
      </c>
      <c r="M149" s="52">
        <v>9.241</v>
      </c>
      <c r="N149" s="52">
        <v>0.234</v>
      </c>
      <c r="O149" s="52">
        <v>60.397</v>
      </c>
      <c r="P149" s="53">
        <v>2.6877573655268296</v>
      </c>
      <c r="Q149" s="53">
        <v>0.18503976538813513</v>
      </c>
      <c r="R149" s="53">
        <v>1.6043953312802424</v>
      </c>
      <c r="S149" s="53">
        <v>0</v>
      </c>
      <c r="T149" s="53">
        <v>1.1187561033193005</v>
      </c>
      <c r="U149" s="53">
        <v>0.006127915139959351</v>
      </c>
      <c r="V149" s="53">
        <v>1.1417174921131372</v>
      </c>
      <c r="W149" s="53">
        <v>0</v>
      </c>
      <c r="X149" s="53">
        <v>0.005951089012488906</v>
      </c>
      <c r="Y149" s="53">
        <v>0.8613399643999682</v>
      </c>
      <c r="Z149" s="53">
        <v>0.02898466931849371</v>
      </c>
      <c r="AA149" s="53">
        <v>7.611085026180062</v>
      </c>
      <c r="AB149" s="53">
        <v>1.3122426344731704</v>
      </c>
      <c r="AC149" s="53">
        <v>0.292152696807072</v>
      </c>
      <c r="AD149" s="53">
        <v>0.505078888963851</v>
      </c>
    </row>
    <row r="150" spans="1:30" ht="14.25">
      <c r="A150" s="51" t="s">
        <v>93</v>
      </c>
      <c r="B150" s="5"/>
      <c r="C150" s="51" t="s">
        <v>26</v>
      </c>
      <c r="D150" s="52">
        <v>36.743</v>
      </c>
      <c r="E150" s="52">
        <v>4.465</v>
      </c>
      <c r="F150" s="52">
        <v>18.54</v>
      </c>
      <c r="G150" s="52">
        <v>0</v>
      </c>
      <c r="H150" s="52">
        <v>17.472</v>
      </c>
      <c r="I150" s="52">
        <v>0.136</v>
      </c>
      <c r="J150" s="52">
        <v>10.465</v>
      </c>
      <c r="K150" s="52">
        <v>0</v>
      </c>
      <c r="L150" s="52">
        <v>0.112</v>
      </c>
      <c r="M150" s="52">
        <v>9.574</v>
      </c>
      <c r="N150" s="53">
        <v>0.238</v>
      </c>
      <c r="O150" s="52">
        <v>97.74499999999999</v>
      </c>
      <c r="P150" s="53">
        <v>2.667437249681488</v>
      </c>
      <c r="Q150" s="53">
        <v>0.24377910977311817</v>
      </c>
      <c r="R150" s="53">
        <v>1.5864678503658503</v>
      </c>
      <c r="S150" s="53">
        <v>0</v>
      </c>
      <c r="T150" s="53">
        <v>1.0608101131926992</v>
      </c>
      <c r="U150" s="53">
        <v>0.008363143083041997</v>
      </c>
      <c r="V150" s="53">
        <v>1.1325261466838996</v>
      </c>
      <c r="W150" s="53">
        <v>0</v>
      </c>
      <c r="X150" s="53">
        <v>0.015765881184355467</v>
      </c>
      <c r="Y150" s="53">
        <v>0.8865477292440574</v>
      </c>
      <c r="Z150" s="53">
        <v>0.02928751475442168</v>
      </c>
      <c r="AA150" s="53">
        <v>7.601697223208511</v>
      </c>
      <c r="AB150" s="53">
        <v>1.332562750318512</v>
      </c>
      <c r="AC150" s="53">
        <v>0.25390510004733824</v>
      </c>
      <c r="AD150" s="53">
        <v>0.5163486180398156</v>
      </c>
    </row>
  </sheetData>
  <sheetProtection/>
  <conditionalFormatting sqref="Y1">
    <cfRule type="cellIs" priority="1" dxfId="6" operator="lessThan">
      <formula>0.879910656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M12" sqref="A1:Y12"/>
    </sheetView>
  </sheetViews>
  <sheetFormatPr defaultColWidth="7.421875" defaultRowHeight="15"/>
  <cols>
    <col min="1" max="1" width="11.00390625" style="0" bestFit="1" customWidth="1"/>
    <col min="2" max="24" width="7.421875" style="0" customWidth="1"/>
    <col min="25" max="25" width="4.8515625" style="23" bestFit="1" customWidth="1"/>
  </cols>
  <sheetData>
    <row r="1" spans="1:25" s="1" customFormat="1" ht="16.5">
      <c r="A1" s="20" t="s">
        <v>0</v>
      </c>
      <c r="B1" s="18" t="s">
        <v>1</v>
      </c>
      <c r="C1" s="54" t="s">
        <v>2</v>
      </c>
      <c r="D1" s="18" t="s">
        <v>99</v>
      </c>
      <c r="E1" s="18" t="s">
        <v>100</v>
      </c>
      <c r="F1" s="18" t="s">
        <v>101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104</v>
      </c>
      <c r="L1" s="18" t="s">
        <v>11</v>
      </c>
      <c r="M1" s="44" t="s">
        <v>105</v>
      </c>
      <c r="N1" s="18" t="s">
        <v>106</v>
      </c>
      <c r="O1" s="18" t="s">
        <v>107</v>
      </c>
      <c r="P1" s="55" t="s">
        <v>119</v>
      </c>
      <c r="Q1" s="55" t="s">
        <v>109</v>
      </c>
      <c r="R1" s="18" t="s">
        <v>110</v>
      </c>
      <c r="S1" s="18" t="s">
        <v>111</v>
      </c>
      <c r="T1" s="18" t="s">
        <v>112</v>
      </c>
      <c r="U1" s="44" t="s">
        <v>114</v>
      </c>
      <c r="V1" s="18" t="s">
        <v>11</v>
      </c>
      <c r="W1" s="18" t="s">
        <v>116</v>
      </c>
      <c r="X1" s="18" t="s">
        <v>117</v>
      </c>
      <c r="Y1" s="18" t="s">
        <v>120</v>
      </c>
    </row>
    <row r="2" spans="1:25" s="5" customFormat="1" ht="14.25">
      <c r="A2" s="18">
        <v>286</v>
      </c>
      <c r="B2" s="19" t="s">
        <v>58</v>
      </c>
      <c r="C2" s="18" t="s">
        <v>29</v>
      </c>
      <c r="D2" s="21">
        <v>27.36</v>
      </c>
      <c r="E2" s="21">
        <v>0</v>
      </c>
      <c r="F2" s="21">
        <v>19.92</v>
      </c>
      <c r="G2" s="21">
        <v>24.42</v>
      </c>
      <c r="H2" s="21">
        <v>0.03</v>
      </c>
      <c r="I2" s="21">
        <v>12.36</v>
      </c>
      <c r="J2" s="21">
        <v>0.2</v>
      </c>
      <c r="K2" s="21">
        <v>0.49</v>
      </c>
      <c r="L2" s="21">
        <v>84.78</v>
      </c>
      <c r="M2" s="21">
        <v>5.867249765803753</v>
      </c>
      <c r="N2" s="21">
        <v>0</v>
      </c>
      <c r="O2" s="21">
        <f>W2+X2</f>
        <v>5.082970563773243</v>
      </c>
      <c r="P2" s="21">
        <v>0.39310114929456264</v>
      </c>
      <c r="Q2" s="21">
        <v>3.9865505568625466</v>
      </c>
      <c r="R2" s="21">
        <v>0.005449425979378847</v>
      </c>
      <c r="S2" s="21">
        <v>3.9511758605452685</v>
      </c>
      <c r="T2" s="21">
        <v>0.04595604838054392</v>
      </c>
      <c r="U2" s="21">
        <v>0.2680610156354579</v>
      </c>
      <c r="V2" s="21">
        <v>19.600514386274753</v>
      </c>
      <c r="W2" s="21">
        <v>2.132750234196247</v>
      </c>
      <c r="X2" s="21">
        <v>2.9502203295769958</v>
      </c>
      <c r="Y2" s="21">
        <v>0.4742837165827064</v>
      </c>
    </row>
    <row r="3" spans="1:25" s="5" customFormat="1" ht="14.25">
      <c r="A3" s="18">
        <v>286</v>
      </c>
      <c r="B3" s="19" t="s">
        <v>58</v>
      </c>
      <c r="C3" s="18" t="s">
        <v>29</v>
      </c>
      <c r="D3" s="21">
        <v>29.99</v>
      </c>
      <c r="E3" s="21">
        <v>0.19</v>
      </c>
      <c r="F3" s="21">
        <v>18.67</v>
      </c>
      <c r="G3" s="21">
        <v>20.81</v>
      </c>
      <c r="H3" s="21">
        <v>0</v>
      </c>
      <c r="I3" s="21">
        <v>13</v>
      </c>
      <c r="J3" s="21">
        <v>0</v>
      </c>
      <c r="K3" s="21">
        <v>3.82</v>
      </c>
      <c r="L3" s="21">
        <v>86.48</v>
      </c>
      <c r="M3" s="21">
        <v>6.203934032250837</v>
      </c>
      <c r="N3" s="21">
        <v>0.02955968019361107</v>
      </c>
      <c r="O3" s="21">
        <f aca="true" t="shared" si="0" ref="O3:O11">W3+X3</f>
        <v>4.650578674734812</v>
      </c>
      <c r="P3" s="21">
        <v>0.17464100029462795</v>
      </c>
      <c r="Q3" s="21">
        <v>3.4256550764618314</v>
      </c>
      <c r="R3" s="21">
        <v>0</v>
      </c>
      <c r="S3" s="21">
        <v>4.008883758386167</v>
      </c>
      <c r="T3" s="21">
        <v>0</v>
      </c>
      <c r="U3" s="21">
        <v>2.0159193979004533</v>
      </c>
      <c r="V3" s="21">
        <v>20.50917162022234</v>
      </c>
      <c r="W3" s="21">
        <v>1.796065967749163</v>
      </c>
      <c r="X3" s="21">
        <v>2.8545127069856493</v>
      </c>
      <c r="Y3" s="21">
        <v>0.526848339143114</v>
      </c>
    </row>
    <row r="4" spans="1:25" s="5" customFormat="1" ht="14.25">
      <c r="A4" s="18">
        <v>286</v>
      </c>
      <c r="B4" s="19" t="s">
        <v>58</v>
      </c>
      <c r="C4" s="18" t="s">
        <v>29</v>
      </c>
      <c r="D4" s="21">
        <v>28.22</v>
      </c>
      <c r="E4" s="21">
        <v>0.36</v>
      </c>
      <c r="F4" s="21">
        <v>17.32</v>
      </c>
      <c r="G4" s="21">
        <v>22.37</v>
      </c>
      <c r="H4" s="21">
        <v>0.14</v>
      </c>
      <c r="I4" s="21">
        <v>11.77</v>
      </c>
      <c r="J4" s="21">
        <v>0</v>
      </c>
      <c r="K4" s="21">
        <v>1.95</v>
      </c>
      <c r="L4" s="21">
        <v>82.13</v>
      </c>
      <c r="M4" s="21">
        <v>6.206937872467561</v>
      </c>
      <c r="N4" s="21">
        <v>0.059549526752685746</v>
      </c>
      <c r="O4" s="21">
        <f t="shared" si="0"/>
        <v>4.564920954379554</v>
      </c>
      <c r="P4" s="21">
        <v>0.36893544105715165</v>
      </c>
      <c r="Q4" s="21">
        <v>3.7459884275449</v>
      </c>
      <c r="R4" s="21">
        <v>0.026083114300643064</v>
      </c>
      <c r="S4" s="21">
        <v>3.859102000974461</v>
      </c>
      <c r="T4" s="21">
        <v>0</v>
      </c>
      <c r="U4" s="21">
        <v>1.094143024092809</v>
      </c>
      <c r="V4" s="21">
        <v>19.925660361569765</v>
      </c>
      <c r="W4" s="21">
        <v>1.7930621275324388</v>
      </c>
      <c r="X4" s="21">
        <v>2.771858826847115</v>
      </c>
      <c r="Y4" s="21">
        <v>0.48395905206405</v>
      </c>
    </row>
    <row r="5" spans="1:25" s="5" customFormat="1" ht="14.25">
      <c r="A5" s="18">
        <v>286</v>
      </c>
      <c r="B5" s="19" t="s">
        <v>58</v>
      </c>
      <c r="C5" s="18" t="s">
        <v>29</v>
      </c>
      <c r="D5" s="21">
        <v>30.94</v>
      </c>
      <c r="E5" s="21">
        <v>0</v>
      </c>
      <c r="F5" s="21">
        <v>19.85</v>
      </c>
      <c r="G5" s="21">
        <v>23.83</v>
      </c>
      <c r="H5" s="21">
        <v>0.16</v>
      </c>
      <c r="I5" s="21">
        <v>13.28</v>
      </c>
      <c r="J5" s="21">
        <v>0</v>
      </c>
      <c r="K5" s="21">
        <v>3.01</v>
      </c>
      <c r="L5" s="21">
        <v>91.07</v>
      </c>
      <c r="M5" s="21">
        <v>6.134815502138566</v>
      </c>
      <c r="N5" s="21">
        <v>0</v>
      </c>
      <c r="O5" s="21">
        <f t="shared" si="0"/>
        <v>4.7213476196599755</v>
      </c>
      <c r="P5" s="21">
        <v>0.21296312953252095</v>
      </c>
      <c r="Q5" s="21">
        <v>3.738706878850218</v>
      </c>
      <c r="R5" s="21">
        <v>0.026872755422547703</v>
      </c>
      <c r="S5" s="21">
        <v>3.9252622521227813</v>
      </c>
      <c r="T5" s="21">
        <v>0</v>
      </c>
      <c r="U5" s="21">
        <v>1.5225332577274882</v>
      </c>
      <c r="V5" s="21">
        <v>20.282501395454098</v>
      </c>
      <c r="W5" s="21">
        <v>1.865184497861434</v>
      </c>
      <c r="X5" s="21">
        <v>2.8561631217985415</v>
      </c>
      <c r="Y5" s="21">
        <v>0.49832372836361916</v>
      </c>
    </row>
    <row r="6" spans="1:25" s="5" customFormat="1" ht="14.25">
      <c r="A6" s="18">
        <v>286</v>
      </c>
      <c r="B6" s="19" t="s">
        <v>58</v>
      </c>
      <c r="C6" s="18" t="s">
        <v>29</v>
      </c>
      <c r="D6" s="21">
        <v>30.96</v>
      </c>
      <c r="E6" s="21">
        <v>0.53</v>
      </c>
      <c r="F6" s="21">
        <v>20.26</v>
      </c>
      <c r="G6" s="21">
        <v>21.11</v>
      </c>
      <c r="H6" s="21">
        <v>0.11</v>
      </c>
      <c r="I6" s="21">
        <v>11.63</v>
      </c>
      <c r="J6" s="21">
        <v>0.14</v>
      </c>
      <c r="K6" s="21">
        <v>1.9</v>
      </c>
      <c r="L6" s="21">
        <v>86.64</v>
      </c>
      <c r="M6" s="21">
        <v>6.283734620029845</v>
      </c>
      <c r="N6" s="21">
        <v>0.0808999359091971</v>
      </c>
      <c r="O6" s="21">
        <f t="shared" si="0"/>
        <v>4.953547288949797</v>
      </c>
      <c r="P6" s="21">
        <v>0.7144468736191771</v>
      </c>
      <c r="Q6" s="21">
        <v>2.868831497167649</v>
      </c>
      <c r="R6" s="21">
        <v>0.01891126534530731</v>
      </c>
      <c r="S6" s="21">
        <v>3.518730487048702</v>
      </c>
      <c r="T6" s="21">
        <v>0.030446622179914097</v>
      </c>
      <c r="U6" s="21">
        <v>0.9837609505152703</v>
      </c>
      <c r="V6" s="21">
        <v>19.453309540764863</v>
      </c>
      <c r="W6" s="21">
        <v>1.7162653799701548</v>
      </c>
      <c r="X6" s="21">
        <v>3.237281908979642</v>
      </c>
      <c r="Y6" s="21">
        <v>0.49545566014981035</v>
      </c>
    </row>
    <row r="7" spans="1:25" s="5" customFormat="1" ht="14.25">
      <c r="A7" s="18">
        <v>286</v>
      </c>
      <c r="B7" s="19" t="s">
        <v>58</v>
      </c>
      <c r="C7" s="18" t="s">
        <v>29</v>
      </c>
      <c r="D7" s="21">
        <v>29.52</v>
      </c>
      <c r="E7" s="21">
        <v>0</v>
      </c>
      <c r="F7" s="21">
        <v>21.02</v>
      </c>
      <c r="G7" s="21">
        <v>25.09</v>
      </c>
      <c r="H7" s="21">
        <v>0</v>
      </c>
      <c r="I7" s="21">
        <v>13.84</v>
      </c>
      <c r="J7" s="21">
        <v>0.2</v>
      </c>
      <c r="K7" s="21">
        <v>0.39</v>
      </c>
      <c r="L7" s="21">
        <v>90.06</v>
      </c>
      <c r="M7" s="21">
        <v>5.920668140661628</v>
      </c>
      <c r="N7" s="21">
        <v>0</v>
      </c>
      <c r="O7" s="21">
        <f t="shared" si="0"/>
        <v>5.016807060179136</v>
      </c>
      <c r="P7" s="21">
        <v>0.4312610720685704</v>
      </c>
      <c r="Q7" s="21">
        <v>3.7772692331255753</v>
      </c>
      <c r="R7" s="21">
        <v>0</v>
      </c>
      <c r="S7" s="21">
        <v>4.137898771177697</v>
      </c>
      <c r="T7" s="21">
        <v>0.042981202397218705</v>
      </c>
      <c r="U7" s="21">
        <v>0.19954372189981953</v>
      </c>
      <c r="V7" s="21">
        <v>19.526429201509643</v>
      </c>
      <c r="W7" s="21">
        <v>2.079331859338372</v>
      </c>
      <c r="X7" s="21">
        <v>2.9374752008407645</v>
      </c>
      <c r="Y7" s="21">
        <v>0.49576875731105163</v>
      </c>
    </row>
    <row r="8" spans="1:25" s="5" customFormat="1" ht="14.25">
      <c r="A8" s="18">
        <v>286</v>
      </c>
      <c r="B8" s="19" t="s">
        <v>58</v>
      </c>
      <c r="C8" s="18" t="s">
        <v>29</v>
      </c>
      <c r="D8" s="21">
        <v>26.82</v>
      </c>
      <c r="E8" s="21">
        <v>0</v>
      </c>
      <c r="F8" s="21">
        <v>21</v>
      </c>
      <c r="G8" s="21">
        <v>21.99</v>
      </c>
      <c r="H8" s="21">
        <v>0</v>
      </c>
      <c r="I8" s="21">
        <v>14.8</v>
      </c>
      <c r="J8" s="21">
        <v>0.4</v>
      </c>
      <c r="K8" s="21">
        <v>0</v>
      </c>
      <c r="L8" s="21">
        <v>85.01</v>
      </c>
      <c r="M8" s="21">
        <v>5.670121215989664</v>
      </c>
      <c r="N8" s="21">
        <v>0</v>
      </c>
      <c r="O8" s="21">
        <f t="shared" si="0"/>
        <v>5.2644929676253405</v>
      </c>
      <c r="P8" s="21">
        <v>0.33442306760661406</v>
      </c>
      <c r="Q8" s="21">
        <v>3.553648324226114</v>
      </c>
      <c r="R8" s="21">
        <v>0</v>
      </c>
      <c r="S8" s="21">
        <v>4.664280832920815</v>
      </c>
      <c r="T8" s="21">
        <v>0.09061242644438353</v>
      </c>
      <c r="U8" s="21">
        <v>0</v>
      </c>
      <c r="V8" s="21">
        <v>19.57757883481293</v>
      </c>
      <c r="W8" s="21">
        <v>2.3298787840103357</v>
      </c>
      <c r="X8" s="21">
        <v>2.934614183615005</v>
      </c>
      <c r="Y8" s="21">
        <v>0.5453798803352288</v>
      </c>
    </row>
    <row r="9" spans="1:25" s="1" customFormat="1" ht="14.25">
      <c r="A9" s="18">
        <v>286</v>
      </c>
      <c r="B9" s="19" t="s">
        <v>58</v>
      </c>
      <c r="C9" s="18" t="s">
        <v>29</v>
      </c>
      <c r="D9" s="21">
        <v>26.95</v>
      </c>
      <c r="E9" s="21">
        <v>0</v>
      </c>
      <c r="F9" s="21">
        <v>25.94</v>
      </c>
      <c r="G9" s="21">
        <v>37.77</v>
      </c>
      <c r="H9" s="21">
        <v>0.21</v>
      </c>
      <c r="I9" s="21">
        <v>9.13</v>
      </c>
      <c r="J9" s="21">
        <v>0</v>
      </c>
      <c r="K9" s="21">
        <v>0</v>
      </c>
      <c r="L9" s="21">
        <v>100</v>
      </c>
      <c r="M9" s="21">
        <v>5.185406610591654</v>
      </c>
      <c r="N9" s="21">
        <v>0</v>
      </c>
      <c r="O9" s="21">
        <f t="shared" si="0"/>
        <v>5.898559812561151</v>
      </c>
      <c r="P9" s="21">
        <v>0.14803830316579403</v>
      </c>
      <c r="Q9" s="21">
        <v>5.929762523186879</v>
      </c>
      <c r="R9" s="21">
        <v>0.03422585941261347</v>
      </c>
      <c r="S9" s="21">
        <v>2.618690850817143</v>
      </c>
      <c r="T9" s="21">
        <v>0</v>
      </c>
      <c r="U9" s="21">
        <v>0</v>
      </c>
      <c r="V9" s="21">
        <v>19.814683959735238</v>
      </c>
      <c r="W9" s="21">
        <v>2.814593389408346</v>
      </c>
      <c r="X9" s="21">
        <v>3.0839664231528054</v>
      </c>
      <c r="Y9" s="21">
        <v>0.3011203768172144</v>
      </c>
    </row>
    <row r="10" spans="1:25" s="5" customFormat="1" ht="14.25">
      <c r="A10" s="18" t="s">
        <v>24</v>
      </c>
      <c r="B10" s="19" t="s">
        <v>59</v>
      </c>
      <c r="C10" s="18" t="s">
        <v>29</v>
      </c>
      <c r="D10" s="21">
        <v>32.46</v>
      </c>
      <c r="E10" s="21">
        <v>0</v>
      </c>
      <c r="F10" s="21">
        <v>20.26</v>
      </c>
      <c r="G10" s="21">
        <v>23.79</v>
      </c>
      <c r="H10" s="21">
        <v>0.21</v>
      </c>
      <c r="I10" s="21">
        <v>11.51</v>
      </c>
      <c r="J10" s="21">
        <v>0.27</v>
      </c>
      <c r="K10" s="21">
        <v>1.89</v>
      </c>
      <c r="L10" s="21">
        <v>90.39</v>
      </c>
      <c r="M10" s="21">
        <v>6.384997527001778</v>
      </c>
      <c r="N10" s="21">
        <v>0</v>
      </c>
      <c r="O10" s="21">
        <f t="shared" si="0"/>
        <v>4.794325186395497</v>
      </c>
      <c r="P10" s="21">
        <v>0.658374243182825</v>
      </c>
      <c r="Q10" s="21">
        <v>3.255276726737395</v>
      </c>
      <c r="R10" s="21">
        <v>0.03498988640243686</v>
      </c>
      <c r="S10" s="21">
        <v>3.375024636612196</v>
      </c>
      <c r="T10" s="21">
        <v>0.05690758832407744</v>
      </c>
      <c r="U10" s="21">
        <v>0.9484034333474777</v>
      </c>
      <c r="V10" s="21">
        <v>19.508299228003683</v>
      </c>
      <c r="W10" s="21">
        <v>1.6150024729982224</v>
      </c>
      <c r="X10" s="21">
        <v>3.1793227133972746</v>
      </c>
      <c r="Y10" s="21">
        <v>0.4630504660664768</v>
      </c>
    </row>
    <row r="11" spans="1:25" s="5" customFormat="1" ht="14.25">
      <c r="A11" s="18" t="s">
        <v>24</v>
      </c>
      <c r="B11" s="19" t="s">
        <v>59</v>
      </c>
      <c r="C11" s="18" t="s">
        <v>29</v>
      </c>
      <c r="D11" s="21">
        <v>32.42</v>
      </c>
      <c r="E11" s="21">
        <v>0</v>
      </c>
      <c r="F11" s="21">
        <v>19.42</v>
      </c>
      <c r="G11" s="21">
        <v>20.32</v>
      </c>
      <c r="H11" s="21">
        <v>0.11</v>
      </c>
      <c r="I11" s="21">
        <v>11.83</v>
      </c>
      <c r="J11" s="21">
        <v>0.26</v>
      </c>
      <c r="K11" s="21">
        <v>1.52</v>
      </c>
      <c r="L11" s="21">
        <v>85.88</v>
      </c>
      <c r="M11" s="21">
        <v>6.5657693362483665</v>
      </c>
      <c r="N11" s="21">
        <v>0</v>
      </c>
      <c r="O11" s="21">
        <f t="shared" si="0"/>
        <v>4.742500285695521</v>
      </c>
      <c r="P11" s="21">
        <v>0.8673405061436984</v>
      </c>
      <c r="Q11" s="21">
        <v>2.574349462339781</v>
      </c>
      <c r="R11" s="21">
        <v>0.01887019186247359</v>
      </c>
      <c r="S11" s="21">
        <v>3.5714679842275676</v>
      </c>
      <c r="T11" s="21">
        <v>0.05642091926925948</v>
      </c>
      <c r="U11" s="21">
        <v>0.7852994516895825</v>
      </c>
      <c r="V11" s="21">
        <v>19.182018137476252</v>
      </c>
      <c r="W11" s="21">
        <v>1.4342306637516335</v>
      </c>
      <c r="X11" s="21">
        <v>3.3082696219438876</v>
      </c>
      <c r="Y11" s="21">
        <v>0.5092524663367892</v>
      </c>
    </row>
    <row r="12" spans="1:42" s="41" customFormat="1" ht="14.25">
      <c r="A12" s="45" t="s">
        <v>87</v>
      </c>
      <c r="B12" s="56"/>
      <c r="C12" s="45" t="s">
        <v>29</v>
      </c>
      <c r="D12" s="46">
        <v>32.46</v>
      </c>
      <c r="E12" s="46">
        <v>2.55</v>
      </c>
      <c r="F12" s="46">
        <v>18.11</v>
      </c>
      <c r="G12" s="46">
        <v>19.33</v>
      </c>
      <c r="H12" s="46">
        <v>0</v>
      </c>
      <c r="I12" s="46">
        <v>13.64</v>
      </c>
      <c r="J12" s="46">
        <v>0</v>
      </c>
      <c r="K12" s="46">
        <v>3.37</v>
      </c>
      <c r="L12" s="46">
        <v>89.46</v>
      </c>
      <c r="M12" s="46">
        <v>3.5134446868138043</v>
      </c>
      <c r="N12" s="53">
        <v>0.20757746807590507</v>
      </c>
      <c r="O12" s="46">
        <f>SUM(W12,X12)</f>
        <v>1.0672088568948281</v>
      </c>
      <c r="P12" s="53">
        <v>0</v>
      </c>
      <c r="Q12" s="53">
        <v>14.426102035497221</v>
      </c>
      <c r="R12" s="53">
        <v>0</v>
      </c>
      <c r="S12" s="53">
        <v>2.2008395474092652</v>
      </c>
      <c r="T12" s="46">
        <v>0</v>
      </c>
      <c r="U12" s="53">
        <v>0.9305369042253622</v>
      </c>
      <c r="V12" s="53">
        <v>22.34570949891639</v>
      </c>
      <c r="W12" s="46">
        <v>1.0672088568948281</v>
      </c>
      <c r="X12" s="53">
        <v>0</v>
      </c>
      <c r="Y12" s="54">
        <f>S12/(S12+Q12)</f>
        <v>0.1323658675550928</v>
      </c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3:47" ht="14.25">
      <c r="M13" s="8"/>
      <c r="N13" s="8"/>
      <c r="O13" s="7"/>
      <c r="P13" s="7"/>
      <c r="Q13" s="7"/>
      <c r="R13" s="7"/>
      <c r="S13" s="7"/>
      <c r="T13" s="7"/>
      <c r="U13" s="7"/>
      <c r="V13" s="8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3:47" ht="14.25"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51" ht="14.25">
      <c r="A15" s="7"/>
      <c r="D15" s="8"/>
      <c r="E15" s="8"/>
      <c r="F15" s="15"/>
      <c r="G15" s="15"/>
      <c r="H15" s="15"/>
      <c r="I15" s="15"/>
      <c r="J15" s="15"/>
      <c r="K15" s="8"/>
      <c r="N15" s="8"/>
      <c r="O15" s="8"/>
      <c r="P15" s="8"/>
      <c r="Q15" s="8"/>
      <c r="R15" s="8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4.25">
      <c r="A16" s="7"/>
      <c r="D16" s="8"/>
      <c r="E16" s="8"/>
      <c r="F16" s="15"/>
      <c r="G16" s="15"/>
      <c r="H16" s="15"/>
      <c r="I16" s="15"/>
      <c r="J16" s="15"/>
      <c r="K16" s="8"/>
      <c r="N16" s="8"/>
      <c r="O16" s="8"/>
      <c r="P16" s="8"/>
      <c r="Q16" s="8"/>
      <c r="R16" s="8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4:11" ht="14.25">
      <c r="D17" s="4"/>
      <c r="E17" s="4"/>
      <c r="F17" s="4"/>
      <c r="G17" s="4"/>
      <c r="H17" s="4"/>
      <c r="I17" s="4"/>
      <c r="J17" s="4"/>
      <c r="K17" s="4"/>
    </row>
    <row r="18" spans="4:11" ht="14.25">
      <c r="D18" s="4"/>
      <c r="E18" s="4"/>
      <c r="F18" s="4"/>
      <c r="G18" s="4"/>
      <c r="H18" s="4"/>
      <c r="I18" s="4"/>
      <c r="J18" s="4"/>
      <c r="K18" s="4"/>
    </row>
    <row r="19" spans="4:11" ht="14.25">
      <c r="D19" s="4"/>
      <c r="E19" s="4"/>
      <c r="F19" s="4"/>
      <c r="G19" s="4"/>
      <c r="H19" s="4"/>
      <c r="I19" s="4"/>
      <c r="J19" s="4"/>
      <c r="K19" s="4"/>
    </row>
    <row r="20" spans="4:11" ht="14.25">
      <c r="D20" s="4"/>
      <c r="E20" s="4"/>
      <c r="F20" s="4"/>
      <c r="G20" s="4"/>
      <c r="H20" s="4"/>
      <c r="I20" s="4"/>
      <c r="J20" s="4"/>
      <c r="K20" s="4"/>
    </row>
    <row r="21" spans="4:11" ht="14.25">
      <c r="D21" s="4"/>
      <c r="E21" s="4"/>
      <c r="F21" s="4"/>
      <c r="G21" s="4"/>
      <c r="H21" s="4"/>
      <c r="I21" s="4"/>
      <c r="J21" s="4"/>
      <c r="K21" s="4"/>
    </row>
    <row r="22" spans="4:11" ht="14.25">
      <c r="D22" s="4"/>
      <c r="E22" s="4"/>
      <c r="F22" s="4"/>
      <c r="G22" s="4"/>
      <c r="H22" s="4"/>
      <c r="I22" s="4"/>
      <c r="J22" s="4"/>
      <c r="K22" s="4"/>
    </row>
    <row r="23" spans="4:11" ht="14.25">
      <c r="D23" s="4"/>
      <c r="E23" s="4"/>
      <c r="F23" s="4"/>
      <c r="G23" s="4"/>
      <c r="H23" s="4"/>
      <c r="I23" s="4"/>
      <c r="J23" s="4"/>
      <c r="K23" s="4"/>
    </row>
    <row r="24" spans="4:11" ht="14.25">
      <c r="D24" s="1"/>
      <c r="E24" s="1"/>
      <c r="F24" s="1"/>
      <c r="G24" s="1"/>
      <c r="H24" s="1"/>
      <c r="I24" s="1"/>
      <c r="J24" s="1"/>
      <c r="K24" s="1"/>
    </row>
  </sheetData>
  <sheetProtection/>
  <conditionalFormatting sqref="U1">
    <cfRule type="cellIs" priority="1" dxfId="6" operator="lessThan">
      <formula>0.879910656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P1" sqref="P1"/>
    </sheetView>
  </sheetViews>
  <sheetFormatPr defaultColWidth="7.00390625" defaultRowHeight="15"/>
  <cols>
    <col min="1" max="1" width="10.7109375" style="1" customWidth="1"/>
    <col min="2" max="2" width="8.00390625" style="1" bestFit="1" customWidth="1"/>
    <col min="3" max="3" width="10.28125" style="1" bestFit="1" customWidth="1"/>
    <col min="4" max="4" width="9.28125" style="1" bestFit="1" customWidth="1"/>
    <col min="5" max="5" width="10.28125" style="1" bestFit="1" customWidth="1"/>
    <col min="6" max="10" width="9.28125" style="1" bestFit="1" customWidth="1"/>
    <col min="11" max="11" width="10.28125" style="1" bestFit="1" customWidth="1"/>
    <col min="12" max="12" width="9.28125" style="1" bestFit="1" customWidth="1"/>
    <col min="13" max="13" width="11.421875" style="1" bestFit="1" customWidth="1"/>
    <col min="14" max="27" width="9.28125" style="1" bestFit="1" customWidth="1"/>
    <col min="28" max="16384" width="7.00390625" style="1" customWidth="1"/>
  </cols>
  <sheetData>
    <row r="1" spans="1:27" ht="16.5">
      <c r="A1" s="9" t="s">
        <v>0</v>
      </c>
      <c r="B1" s="22" t="s">
        <v>2</v>
      </c>
      <c r="C1" s="7" t="s">
        <v>35</v>
      </c>
      <c r="D1" s="7" t="s">
        <v>45</v>
      </c>
      <c r="E1" s="7" t="s">
        <v>36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47</v>
      </c>
      <c r="K1" s="7" t="s">
        <v>48</v>
      </c>
      <c r="L1" s="7" t="s">
        <v>10</v>
      </c>
      <c r="M1" s="7" t="s">
        <v>11</v>
      </c>
      <c r="N1" s="10" t="s">
        <v>40</v>
      </c>
      <c r="O1" s="7" t="s">
        <v>52</v>
      </c>
      <c r="P1" s="7" t="s">
        <v>41</v>
      </c>
      <c r="Q1" s="7" t="s">
        <v>54</v>
      </c>
      <c r="R1" s="7" t="s">
        <v>42</v>
      </c>
      <c r="S1" s="7" t="s">
        <v>43</v>
      </c>
      <c r="T1" s="7" t="s">
        <v>44</v>
      </c>
      <c r="U1" s="16" t="s">
        <v>55</v>
      </c>
      <c r="V1" s="17" t="s">
        <v>56</v>
      </c>
      <c r="W1" s="7" t="s">
        <v>57</v>
      </c>
      <c r="X1" s="7" t="s">
        <v>11</v>
      </c>
      <c r="Y1" s="7" t="s">
        <v>51</v>
      </c>
      <c r="Z1" s="7" t="s">
        <v>50</v>
      </c>
      <c r="AA1" s="7" t="s">
        <v>49</v>
      </c>
    </row>
    <row r="2" spans="1:28" s="5" customFormat="1" ht="14.25">
      <c r="A2" s="18">
        <v>286</v>
      </c>
      <c r="B2" s="18" t="s">
        <v>30</v>
      </c>
      <c r="C2" s="21">
        <v>46.69</v>
      </c>
      <c r="D2" s="21">
        <v>0.04</v>
      </c>
      <c r="E2" s="21">
        <v>33.86</v>
      </c>
      <c r="F2" s="21">
        <v>1.64</v>
      </c>
      <c r="G2" s="21">
        <v>0</v>
      </c>
      <c r="H2" s="21">
        <v>0.66</v>
      </c>
      <c r="I2" s="21">
        <v>0</v>
      </c>
      <c r="J2" s="21">
        <v>0.46</v>
      </c>
      <c r="K2" s="21">
        <v>10.7</v>
      </c>
      <c r="L2" s="21">
        <v>0</v>
      </c>
      <c r="M2" s="20">
        <v>94.05</v>
      </c>
      <c r="N2" s="21">
        <v>3.148</v>
      </c>
      <c r="O2" s="21">
        <v>0.002</v>
      </c>
      <c r="P2" s="21">
        <v>2.691</v>
      </c>
      <c r="Q2" s="21">
        <v>0.092</v>
      </c>
      <c r="R2" s="21">
        <v>0</v>
      </c>
      <c r="S2" s="21">
        <v>0.066</v>
      </c>
      <c r="T2" s="21">
        <v>0</v>
      </c>
      <c r="U2" s="21">
        <v>0.06</v>
      </c>
      <c r="V2" s="21">
        <v>0.92</v>
      </c>
      <c r="W2" s="21">
        <v>0</v>
      </c>
      <c r="X2" s="21">
        <v>6.981</v>
      </c>
      <c r="Y2" s="21">
        <v>0.8519999999999999</v>
      </c>
      <c r="Z2" s="21">
        <v>1.839</v>
      </c>
      <c r="AA2" s="21">
        <v>0.4177215189873418</v>
      </c>
      <c r="AB2" s="39"/>
    </row>
    <row r="3" spans="1:28" s="5" customFormat="1" ht="14.25">
      <c r="A3" s="18">
        <v>286</v>
      </c>
      <c r="B3" s="18" t="s">
        <v>30</v>
      </c>
      <c r="C3" s="21">
        <v>46.54</v>
      </c>
      <c r="D3" s="21">
        <v>0</v>
      </c>
      <c r="E3" s="21">
        <v>36.29</v>
      </c>
      <c r="F3" s="21">
        <v>1.67</v>
      </c>
      <c r="G3" s="21">
        <v>0</v>
      </c>
      <c r="H3" s="21">
        <v>0.74</v>
      </c>
      <c r="I3" s="21">
        <v>0</v>
      </c>
      <c r="J3" s="21">
        <v>0.44</v>
      </c>
      <c r="K3" s="21">
        <v>11.08</v>
      </c>
      <c r="L3" s="21">
        <v>0</v>
      </c>
      <c r="M3" s="20">
        <v>96.76</v>
      </c>
      <c r="N3" s="21">
        <v>3.041</v>
      </c>
      <c r="O3" s="21">
        <v>0</v>
      </c>
      <c r="P3" s="21">
        <v>2.795</v>
      </c>
      <c r="Q3" s="21">
        <v>0.091</v>
      </c>
      <c r="R3" s="21">
        <v>0</v>
      </c>
      <c r="S3" s="21">
        <v>0.072</v>
      </c>
      <c r="T3" s="21">
        <v>0</v>
      </c>
      <c r="U3" s="21">
        <v>0.056</v>
      </c>
      <c r="V3" s="21">
        <v>0.924</v>
      </c>
      <c r="W3" s="21">
        <v>0</v>
      </c>
      <c r="X3" s="21">
        <v>6.98</v>
      </c>
      <c r="Y3" s="21">
        <v>0.9590000000000001</v>
      </c>
      <c r="Z3" s="21">
        <v>1.8359999999999999</v>
      </c>
      <c r="AA3" s="21">
        <v>0.44171779141104295</v>
      </c>
      <c r="AB3" s="39"/>
    </row>
    <row r="4" spans="1:28" s="5" customFormat="1" ht="14.25">
      <c r="A4" s="18">
        <v>286</v>
      </c>
      <c r="B4" s="18" t="s">
        <v>30</v>
      </c>
      <c r="C4" s="21">
        <v>43.24</v>
      </c>
      <c r="D4" s="21">
        <v>0.11</v>
      </c>
      <c r="E4" s="21">
        <v>33.58</v>
      </c>
      <c r="F4" s="21">
        <v>1.78</v>
      </c>
      <c r="G4" s="21">
        <v>0.04</v>
      </c>
      <c r="H4" s="21">
        <v>0.62</v>
      </c>
      <c r="I4" s="21">
        <v>0</v>
      </c>
      <c r="J4" s="21">
        <v>0.42</v>
      </c>
      <c r="K4" s="21">
        <v>10.6</v>
      </c>
      <c r="L4" s="21">
        <v>0</v>
      </c>
      <c r="M4" s="20">
        <v>90.39</v>
      </c>
      <c r="N4" s="21">
        <v>3.04</v>
      </c>
      <c r="O4" s="21">
        <v>0.006</v>
      </c>
      <c r="P4" s="21">
        <v>2.782</v>
      </c>
      <c r="Q4" s="21">
        <v>0.105</v>
      </c>
      <c r="R4" s="21">
        <v>0.002</v>
      </c>
      <c r="S4" s="21">
        <v>0.065</v>
      </c>
      <c r="T4" s="21">
        <v>0</v>
      </c>
      <c r="U4" s="21">
        <v>0.057</v>
      </c>
      <c r="V4" s="21">
        <v>0.951</v>
      </c>
      <c r="W4" s="21">
        <v>0</v>
      </c>
      <c r="X4" s="21">
        <v>7.008</v>
      </c>
      <c r="Y4" s="21">
        <v>0.96</v>
      </c>
      <c r="Z4" s="21">
        <v>1.822</v>
      </c>
      <c r="AA4" s="21">
        <v>0.3823529411764706</v>
      </c>
      <c r="AB4" s="39"/>
    </row>
    <row r="5" spans="1:28" ht="14.25">
      <c r="A5" s="7">
        <v>286</v>
      </c>
      <c r="B5" s="7" t="s">
        <v>30</v>
      </c>
      <c r="C5" s="8">
        <v>46.95</v>
      </c>
      <c r="D5" s="8">
        <v>1.28</v>
      </c>
      <c r="E5" s="8">
        <v>36.55</v>
      </c>
      <c r="F5" s="8">
        <v>1.62</v>
      </c>
      <c r="G5" s="8">
        <v>0</v>
      </c>
      <c r="H5" s="8">
        <v>0.82</v>
      </c>
      <c r="I5" s="8">
        <v>0.04</v>
      </c>
      <c r="J5" s="8">
        <v>0.4</v>
      </c>
      <c r="K5" s="8">
        <v>12.34</v>
      </c>
      <c r="L5" s="8">
        <v>0</v>
      </c>
      <c r="M5" s="9">
        <v>100</v>
      </c>
      <c r="N5" s="8">
        <v>3.009</v>
      </c>
      <c r="O5" s="8">
        <v>0.062</v>
      </c>
      <c r="P5" s="8">
        <v>2.761</v>
      </c>
      <c r="Q5" s="8">
        <v>0.087</v>
      </c>
      <c r="R5" s="8">
        <v>0</v>
      </c>
      <c r="S5" s="8">
        <v>0.078</v>
      </c>
      <c r="T5" s="8">
        <v>0.003</v>
      </c>
      <c r="U5" s="8">
        <v>0.05</v>
      </c>
      <c r="V5" s="8">
        <v>1.009</v>
      </c>
      <c r="W5" s="8">
        <v>0</v>
      </c>
      <c r="X5" s="8">
        <v>7.059</v>
      </c>
      <c r="Y5" s="8">
        <v>0.9910000000000001</v>
      </c>
      <c r="Z5" s="8">
        <v>1.77</v>
      </c>
      <c r="AA5" s="8">
        <v>0.4727272727272728</v>
      </c>
      <c r="AB5" s="39"/>
    </row>
    <row r="6" spans="1:28" ht="14.25">
      <c r="A6" s="7">
        <v>286</v>
      </c>
      <c r="B6" s="7" t="s">
        <v>30</v>
      </c>
      <c r="C6" s="8">
        <v>47.06</v>
      </c>
      <c r="D6" s="8">
        <v>2.29</v>
      </c>
      <c r="E6" s="8">
        <v>36.35</v>
      </c>
      <c r="F6" s="8">
        <v>1.55</v>
      </c>
      <c r="G6" s="8">
        <v>0</v>
      </c>
      <c r="H6" s="8">
        <v>0.74</v>
      </c>
      <c r="I6" s="8">
        <v>0</v>
      </c>
      <c r="J6" s="8">
        <v>0.3</v>
      </c>
      <c r="K6" s="8">
        <v>11.7</v>
      </c>
      <c r="L6" s="8">
        <v>0</v>
      </c>
      <c r="M6" s="9">
        <v>99.99</v>
      </c>
      <c r="N6" s="8">
        <v>3.003</v>
      </c>
      <c r="O6" s="8">
        <v>0.11</v>
      </c>
      <c r="P6" s="8">
        <v>2.734</v>
      </c>
      <c r="Q6" s="8">
        <v>0.083</v>
      </c>
      <c r="R6" s="8">
        <v>0</v>
      </c>
      <c r="S6" s="8">
        <v>0.07</v>
      </c>
      <c r="T6" s="8">
        <v>0</v>
      </c>
      <c r="U6" s="8">
        <v>0.037</v>
      </c>
      <c r="V6" s="8">
        <v>0.952</v>
      </c>
      <c r="W6" s="8">
        <v>0</v>
      </c>
      <c r="X6" s="8">
        <v>6.99</v>
      </c>
      <c r="Y6" s="8">
        <v>0.9969999999999999</v>
      </c>
      <c r="Z6" s="8">
        <v>1.737</v>
      </c>
      <c r="AA6" s="8">
        <v>0.45751633986928103</v>
      </c>
      <c r="AB6" s="39"/>
    </row>
    <row r="7" spans="1:28" ht="14.25">
      <c r="A7" s="7">
        <v>286</v>
      </c>
      <c r="B7" s="7" t="s">
        <v>30</v>
      </c>
      <c r="C7" s="8">
        <v>47.99</v>
      </c>
      <c r="D7" s="8">
        <v>0.26</v>
      </c>
      <c r="E7" s="8">
        <v>36.35</v>
      </c>
      <c r="F7" s="8">
        <v>1.98</v>
      </c>
      <c r="G7" s="8">
        <v>0</v>
      </c>
      <c r="H7" s="8">
        <v>1.21</v>
      </c>
      <c r="I7" s="8">
        <v>0</v>
      </c>
      <c r="J7" s="8">
        <v>0.18</v>
      </c>
      <c r="K7" s="8">
        <v>12.04</v>
      </c>
      <c r="L7" s="8">
        <v>0</v>
      </c>
      <c r="M7" s="9">
        <v>100.01</v>
      </c>
      <c r="N7" s="8">
        <v>3.047</v>
      </c>
      <c r="O7" s="8">
        <v>0.012</v>
      </c>
      <c r="P7" s="8">
        <v>2.72</v>
      </c>
      <c r="Q7" s="8">
        <v>0.105</v>
      </c>
      <c r="R7" s="8">
        <v>0</v>
      </c>
      <c r="S7" s="8">
        <v>0.115</v>
      </c>
      <c r="T7" s="8">
        <v>0</v>
      </c>
      <c r="U7" s="8">
        <v>0.022</v>
      </c>
      <c r="V7" s="8">
        <v>0.975</v>
      </c>
      <c r="W7" s="8">
        <v>0</v>
      </c>
      <c r="X7" s="8">
        <v>6.998</v>
      </c>
      <c r="Y7" s="8">
        <v>0.9529999999999998</v>
      </c>
      <c r="Z7" s="8">
        <v>1.7670000000000003</v>
      </c>
      <c r="AA7" s="8">
        <v>0.5227272727272727</v>
      </c>
      <c r="AB7" s="39"/>
    </row>
    <row r="8" spans="1:28" ht="14.25">
      <c r="A8" s="7">
        <v>286</v>
      </c>
      <c r="B8" s="7" t="s">
        <v>30</v>
      </c>
      <c r="C8" s="8">
        <v>47.68</v>
      </c>
      <c r="D8" s="8">
        <v>0.24</v>
      </c>
      <c r="E8" s="8">
        <v>37.32</v>
      </c>
      <c r="F8" s="8">
        <v>1.89</v>
      </c>
      <c r="G8" s="8">
        <v>0</v>
      </c>
      <c r="H8" s="8">
        <v>0.99</v>
      </c>
      <c r="I8" s="8">
        <v>0</v>
      </c>
      <c r="J8" s="8">
        <v>0.45</v>
      </c>
      <c r="K8" s="8">
        <v>11.43</v>
      </c>
      <c r="L8" s="8">
        <v>0</v>
      </c>
      <c r="M8" s="9">
        <v>100</v>
      </c>
      <c r="N8" s="8">
        <v>3.015</v>
      </c>
      <c r="O8" s="8">
        <v>0.011</v>
      </c>
      <c r="P8" s="8">
        <v>2.781</v>
      </c>
      <c r="Q8" s="8">
        <v>0.1</v>
      </c>
      <c r="R8" s="8">
        <v>0</v>
      </c>
      <c r="S8" s="8">
        <v>0.093</v>
      </c>
      <c r="T8" s="8">
        <v>0</v>
      </c>
      <c r="U8" s="8">
        <v>0.055</v>
      </c>
      <c r="V8" s="8">
        <v>0.922</v>
      </c>
      <c r="W8" s="8">
        <v>0</v>
      </c>
      <c r="X8" s="8">
        <v>6.977</v>
      </c>
      <c r="Y8" s="8">
        <v>0.9849999999999999</v>
      </c>
      <c r="Z8" s="8">
        <v>1.7960000000000003</v>
      </c>
      <c r="AA8" s="8">
        <v>0.48186528497409326</v>
      </c>
      <c r="AB8" s="39"/>
    </row>
    <row r="9" spans="1:28" ht="14.25">
      <c r="A9" s="7">
        <v>286</v>
      </c>
      <c r="B9" s="7" t="s">
        <v>30</v>
      </c>
      <c r="C9" s="8">
        <v>47.4</v>
      </c>
      <c r="D9" s="8">
        <v>0.26</v>
      </c>
      <c r="E9" s="8">
        <v>35.94</v>
      </c>
      <c r="F9" s="8">
        <v>2.61</v>
      </c>
      <c r="G9" s="8">
        <v>0</v>
      </c>
      <c r="H9" s="8">
        <v>1.8</v>
      </c>
      <c r="I9" s="8">
        <v>0</v>
      </c>
      <c r="J9" s="8">
        <v>0.25</v>
      </c>
      <c r="K9" s="8">
        <v>11.75</v>
      </c>
      <c r="L9" s="8">
        <v>0</v>
      </c>
      <c r="M9" s="9">
        <v>100.01</v>
      </c>
      <c r="N9" s="8">
        <v>2.999</v>
      </c>
      <c r="O9" s="8">
        <v>0.012</v>
      </c>
      <c r="P9" s="8">
        <v>2.68</v>
      </c>
      <c r="Q9" s="8">
        <v>0.138</v>
      </c>
      <c r="R9" s="8">
        <v>0</v>
      </c>
      <c r="S9" s="8">
        <v>0.17</v>
      </c>
      <c r="T9" s="8">
        <v>0</v>
      </c>
      <c r="U9" s="8">
        <v>0.031</v>
      </c>
      <c r="V9" s="8">
        <v>0.949</v>
      </c>
      <c r="W9" s="8">
        <v>0</v>
      </c>
      <c r="X9" s="8">
        <v>6.979</v>
      </c>
      <c r="Y9" s="8">
        <v>1.001</v>
      </c>
      <c r="Z9" s="8">
        <v>1.6790000000000003</v>
      </c>
      <c r="AA9" s="8">
        <v>0.5519480519480519</v>
      </c>
      <c r="AB9" s="39"/>
    </row>
    <row r="10" spans="1:28" ht="14.25">
      <c r="A10" s="7">
        <v>286</v>
      </c>
      <c r="B10" s="7" t="s">
        <v>30</v>
      </c>
      <c r="C10" s="8">
        <v>45.74</v>
      </c>
      <c r="D10" s="8">
        <v>0.03</v>
      </c>
      <c r="E10" s="8">
        <v>37.31</v>
      </c>
      <c r="F10" s="8">
        <v>1.94</v>
      </c>
      <c r="G10" s="8">
        <v>0</v>
      </c>
      <c r="H10" s="8">
        <v>0.39</v>
      </c>
      <c r="I10" s="8">
        <v>0</v>
      </c>
      <c r="J10" s="8">
        <v>0.72</v>
      </c>
      <c r="K10" s="8">
        <v>11.87</v>
      </c>
      <c r="L10" s="8">
        <v>0</v>
      </c>
      <c r="M10" s="9">
        <v>98</v>
      </c>
      <c r="N10" s="8">
        <v>2.985</v>
      </c>
      <c r="O10" s="8">
        <v>0.001</v>
      </c>
      <c r="P10" s="8">
        <v>2.87</v>
      </c>
      <c r="Q10" s="8">
        <v>0.106</v>
      </c>
      <c r="R10" s="8">
        <v>0</v>
      </c>
      <c r="S10" s="8">
        <v>0.038</v>
      </c>
      <c r="T10" s="8">
        <v>0</v>
      </c>
      <c r="U10" s="8">
        <v>0.091</v>
      </c>
      <c r="V10" s="8">
        <v>0.988</v>
      </c>
      <c r="W10" s="8">
        <v>0</v>
      </c>
      <c r="X10" s="8">
        <v>7.079</v>
      </c>
      <c r="Y10" s="8">
        <v>1.0150000000000001</v>
      </c>
      <c r="Z10" s="8">
        <v>1.855</v>
      </c>
      <c r="AA10" s="8">
        <v>0.2638888888888889</v>
      </c>
      <c r="AB10" s="39"/>
    </row>
    <row r="11" spans="1:28" ht="14.25">
      <c r="A11" s="7">
        <v>286</v>
      </c>
      <c r="B11" s="7" t="s">
        <v>30</v>
      </c>
      <c r="C11" s="8">
        <v>48.73</v>
      </c>
      <c r="D11" s="8">
        <v>1.7</v>
      </c>
      <c r="E11" s="8">
        <v>34.29</v>
      </c>
      <c r="F11" s="8">
        <v>1.78</v>
      </c>
      <c r="G11" s="8">
        <v>0</v>
      </c>
      <c r="H11" s="8">
        <v>0.91</v>
      </c>
      <c r="I11" s="8">
        <v>0</v>
      </c>
      <c r="J11" s="8">
        <v>0.29</v>
      </c>
      <c r="K11" s="8">
        <v>12.28</v>
      </c>
      <c r="L11" s="8">
        <v>0.02</v>
      </c>
      <c r="M11" s="9">
        <v>100</v>
      </c>
      <c r="N11" s="8">
        <v>3.134</v>
      </c>
      <c r="O11" s="8">
        <v>0.082</v>
      </c>
      <c r="P11" s="8">
        <v>2.599</v>
      </c>
      <c r="Q11" s="8">
        <v>0.096</v>
      </c>
      <c r="R11" s="8">
        <v>0</v>
      </c>
      <c r="S11" s="8">
        <v>0.087</v>
      </c>
      <c r="T11" s="8">
        <v>0</v>
      </c>
      <c r="U11" s="8">
        <v>0.036</v>
      </c>
      <c r="V11" s="8">
        <v>1.007</v>
      </c>
      <c r="W11" s="8">
        <v>0.002</v>
      </c>
      <c r="X11" s="8">
        <v>7.044</v>
      </c>
      <c r="Y11" s="8">
        <v>0.8660000000000001</v>
      </c>
      <c r="Z11" s="8">
        <v>1.733</v>
      </c>
      <c r="AA11" s="8">
        <v>0.47540983606557374</v>
      </c>
      <c r="AB11" s="39"/>
    </row>
    <row r="12" spans="1:28" ht="14.25">
      <c r="A12" s="7">
        <v>286</v>
      </c>
      <c r="B12" s="7" t="s">
        <v>30</v>
      </c>
      <c r="C12" s="8">
        <v>49</v>
      </c>
      <c r="D12" s="8">
        <v>1.81</v>
      </c>
      <c r="E12" s="8">
        <v>33.92</v>
      </c>
      <c r="F12" s="8">
        <v>1.69</v>
      </c>
      <c r="G12" s="8">
        <v>0</v>
      </c>
      <c r="H12" s="8">
        <v>0.98</v>
      </c>
      <c r="I12" s="8">
        <v>0</v>
      </c>
      <c r="J12" s="8">
        <v>0.23</v>
      </c>
      <c r="K12" s="8">
        <v>12.36</v>
      </c>
      <c r="L12" s="8">
        <v>0</v>
      </c>
      <c r="M12" s="9">
        <v>99.99</v>
      </c>
      <c r="N12" s="8">
        <v>3.154</v>
      </c>
      <c r="O12" s="8">
        <v>0.088</v>
      </c>
      <c r="P12" s="8">
        <v>2.573</v>
      </c>
      <c r="Q12" s="8">
        <v>0.091</v>
      </c>
      <c r="R12" s="8">
        <v>0</v>
      </c>
      <c r="S12" s="8">
        <v>0.094</v>
      </c>
      <c r="T12" s="8">
        <v>0</v>
      </c>
      <c r="U12" s="8">
        <v>0.029</v>
      </c>
      <c r="V12" s="8">
        <v>1.015</v>
      </c>
      <c r="W12" s="8">
        <v>0</v>
      </c>
      <c r="X12" s="8">
        <v>7.044</v>
      </c>
      <c r="Y12" s="8">
        <v>0.8460000000000001</v>
      </c>
      <c r="Z12" s="8">
        <v>1.7269999999999999</v>
      </c>
      <c r="AA12" s="8">
        <v>0.5081081081081081</v>
      </c>
      <c r="AB12" s="39"/>
    </row>
    <row r="13" spans="1:28" ht="14.25">
      <c r="A13" s="7">
        <v>286</v>
      </c>
      <c r="B13" s="7" t="s">
        <v>30</v>
      </c>
      <c r="C13" s="8">
        <v>48</v>
      </c>
      <c r="D13" s="8">
        <v>1.48</v>
      </c>
      <c r="E13" s="8">
        <v>34.53</v>
      </c>
      <c r="F13" s="8">
        <v>2.14</v>
      </c>
      <c r="G13" s="8">
        <v>0</v>
      </c>
      <c r="H13" s="8">
        <v>0.83</v>
      </c>
      <c r="I13" s="8">
        <v>0</v>
      </c>
      <c r="J13" s="8">
        <v>0.3</v>
      </c>
      <c r="K13" s="8">
        <v>12.71</v>
      </c>
      <c r="L13" s="8">
        <v>0</v>
      </c>
      <c r="M13" s="9">
        <v>99.99</v>
      </c>
      <c r="N13" s="8">
        <v>3.102</v>
      </c>
      <c r="O13" s="8">
        <v>0.072</v>
      </c>
      <c r="P13" s="8">
        <v>2.63</v>
      </c>
      <c r="Q13" s="8">
        <v>0.116</v>
      </c>
      <c r="R13" s="8">
        <v>0</v>
      </c>
      <c r="S13" s="8">
        <v>0.08</v>
      </c>
      <c r="T13" s="8">
        <v>0</v>
      </c>
      <c r="U13" s="8">
        <v>0.038</v>
      </c>
      <c r="V13" s="8">
        <v>1.048</v>
      </c>
      <c r="W13" s="8">
        <v>0</v>
      </c>
      <c r="X13" s="8">
        <v>7.086</v>
      </c>
      <c r="Y13" s="8">
        <v>0.8980000000000001</v>
      </c>
      <c r="Z13" s="8">
        <v>1.7319999999999998</v>
      </c>
      <c r="AA13" s="8">
        <v>0.40816326530612246</v>
      </c>
      <c r="AB13" s="39"/>
    </row>
    <row r="14" spans="1:28" s="5" customFormat="1" ht="14.25">
      <c r="A14" s="18" t="s">
        <v>24</v>
      </c>
      <c r="B14" s="18" t="s">
        <v>30</v>
      </c>
      <c r="C14" s="21">
        <v>46.08</v>
      </c>
      <c r="D14" s="21">
        <v>1.53</v>
      </c>
      <c r="E14" s="21">
        <v>34.25</v>
      </c>
      <c r="F14" s="21">
        <v>1.8</v>
      </c>
      <c r="G14" s="21">
        <v>0.13</v>
      </c>
      <c r="H14" s="21">
        <v>0.89</v>
      </c>
      <c r="I14" s="21">
        <v>0</v>
      </c>
      <c r="J14" s="21">
        <v>0.25</v>
      </c>
      <c r="K14" s="21">
        <v>11.2</v>
      </c>
      <c r="L14" s="21">
        <v>0.01</v>
      </c>
      <c r="M14" s="20">
        <v>96.14</v>
      </c>
      <c r="N14" s="21">
        <v>3.053</v>
      </c>
      <c r="O14" s="21">
        <v>0.076</v>
      </c>
      <c r="P14" s="21">
        <v>2.675</v>
      </c>
      <c r="Q14" s="21">
        <v>0.1</v>
      </c>
      <c r="R14" s="21">
        <v>0.007</v>
      </c>
      <c r="S14" s="21">
        <v>0.088</v>
      </c>
      <c r="T14" s="21">
        <v>0</v>
      </c>
      <c r="U14" s="21">
        <v>0.032</v>
      </c>
      <c r="V14" s="21">
        <v>0.947</v>
      </c>
      <c r="W14" s="21">
        <v>0.001</v>
      </c>
      <c r="X14" s="21">
        <v>6.979</v>
      </c>
      <c r="Y14" s="21">
        <v>0.9470000000000001</v>
      </c>
      <c r="Z14" s="21">
        <v>1.7279999999999998</v>
      </c>
      <c r="AA14" s="21">
        <v>0.4680851063829787</v>
      </c>
      <c r="AB14" s="39"/>
    </row>
    <row r="15" spans="1:28" ht="14.25">
      <c r="A15" s="7" t="s">
        <v>24</v>
      </c>
      <c r="B15" s="7" t="s">
        <v>30</v>
      </c>
      <c r="C15" s="8">
        <v>42.92</v>
      </c>
      <c r="D15" s="8">
        <v>0.38</v>
      </c>
      <c r="E15" s="8">
        <v>31.04</v>
      </c>
      <c r="F15" s="8">
        <v>2.42</v>
      </c>
      <c r="G15" s="8">
        <v>0.12</v>
      </c>
      <c r="H15" s="8">
        <v>1.3</v>
      </c>
      <c r="I15" s="8">
        <v>0</v>
      </c>
      <c r="J15" s="8">
        <v>0.17</v>
      </c>
      <c r="K15" s="8">
        <v>10.29</v>
      </c>
      <c r="L15" s="8">
        <v>0</v>
      </c>
      <c r="M15" s="9">
        <v>88.64</v>
      </c>
      <c r="N15" s="8">
        <v>3.071</v>
      </c>
      <c r="O15" s="8">
        <v>0.02</v>
      </c>
      <c r="P15" s="8">
        <v>2.618</v>
      </c>
      <c r="Q15" s="8">
        <v>0.145</v>
      </c>
      <c r="R15" s="8">
        <v>0.007</v>
      </c>
      <c r="S15" s="8">
        <v>0.139</v>
      </c>
      <c r="T15" s="8">
        <v>0</v>
      </c>
      <c r="U15" s="8">
        <v>0.024</v>
      </c>
      <c r="V15" s="8">
        <v>0.939</v>
      </c>
      <c r="W15" s="8">
        <v>0</v>
      </c>
      <c r="X15" s="8">
        <v>6.963</v>
      </c>
      <c r="Y15" s="8">
        <v>0.9289999999999998</v>
      </c>
      <c r="Z15" s="8">
        <v>1.689</v>
      </c>
      <c r="AA15" s="8">
        <v>0.4894366197183099</v>
      </c>
      <c r="AB15" s="39"/>
    </row>
    <row r="16" spans="1:28" ht="14.25">
      <c r="A16" s="7" t="s">
        <v>24</v>
      </c>
      <c r="B16" s="7" t="s">
        <v>30</v>
      </c>
      <c r="C16" s="8">
        <v>44.79</v>
      </c>
      <c r="D16" s="8">
        <v>0.3</v>
      </c>
      <c r="E16" s="8">
        <v>33.71</v>
      </c>
      <c r="F16" s="8">
        <v>1.96</v>
      </c>
      <c r="G16" s="8">
        <v>0</v>
      </c>
      <c r="H16" s="8">
        <v>0.86</v>
      </c>
      <c r="I16" s="8">
        <v>0</v>
      </c>
      <c r="J16" s="8">
        <v>0.27</v>
      </c>
      <c r="K16" s="8">
        <v>10.8</v>
      </c>
      <c r="L16" s="8">
        <v>0</v>
      </c>
      <c r="M16" s="9">
        <v>92.69</v>
      </c>
      <c r="N16" s="8">
        <v>3.065</v>
      </c>
      <c r="O16" s="8">
        <v>0.015</v>
      </c>
      <c r="P16" s="8">
        <v>2.719</v>
      </c>
      <c r="Q16" s="8">
        <v>0.112</v>
      </c>
      <c r="R16" s="8">
        <v>0</v>
      </c>
      <c r="S16" s="8">
        <v>0.088</v>
      </c>
      <c r="T16" s="8">
        <v>0</v>
      </c>
      <c r="U16" s="8">
        <v>0.036</v>
      </c>
      <c r="V16" s="8">
        <v>0.943</v>
      </c>
      <c r="W16" s="8">
        <v>0</v>
      </c>
      <c r="X16" s="8">
        <v>6.979</v>
      </c>
      <c r="Y16" s="8">
        <v>0.935</v>
      </c>
      <c r="Z16" s="8">
        <v>1.7839999999999998</v>
      </c>
      <c r="AA16" s="8">
        <v>0.43999999999999995</v>
      </c>
      <c r="AB16" s="39"/>
    </row>
    <row r="17" spans="1:28" ht="14.25">
      <c r="A17" s="7" t="s">
        <v>24</v>
      </c>
      <c r="B17" s="7" t="s">
        <v>30</v>
      </c>
      <c r="C17" s="8">
        <v>44.18</v>
      </c>
      <c r="D17" s="8">
        <v>0.12</v>
      </c>
      <c r="E17" s="8">
        <v>34.49</v>
      </c>
      <c r="F17" s="8">
        <v>1.37</v>
      </c>
      <c r="G17" s="8">
        <v>0</v>
      </c>
      <c r="H17" s="8">
        <v>0.61</v>
      </c>
      <c r="I17" s="8">
        <v>0</v>
      </c>
      <c r="J17" s="8">
        <v>0.35</v>
      </c>
      <c r="K17" s="8">
        <v>10.88</v>
      </c>
      <c r="L17" s="8">
        <v>0</v>
      </c>
      <c r="M17" s="9">
        <v>92</v>
      </c>
      <c r="N17" s="8">
        <v>3.048</v>
      </c>
      <c r="O17" s="8">
        <v>0.006</v>
      </c>
      <c r="P17" s="8">
        <v>2.804</v>
      </c>
      <c r="Q17" s="8">
        <v>0.079</v>
      </c>
      <c r="R17" s="8">
        <v>0</v>
      </c>
      <c r="S17" s="8">
        <v>0.063</v>
      </c>
      <c r="T17" s="8">
        <v>0</v>
      </c>
      <c r="U17" s="8">
        <v>0.047</v>
      </c>
      <c r="V17" s="8">
        <v>0.958</v>
      </c>
      <c r="W17" s="8">
        <v>0</v>
      </c>
      <c r="X17" s="8">
        <v>7.004</v>
      </c>
      <c r="Y17" s="8">
        <v>0.952</v>
      </c>
      <c r="Z17" s="8">
        <v>1.8519999999999999</v>
      </c>
      <c r="AA17" s="8">
        <v>0.4436619718309859</v>
      </c>
      <c r="AB17" s="39"/>
    </row>
    <row r="18" spans="1:28" ht="14.25">
      <c r="A18" s="7" t="s">
        <v>24</v>
      </c>
      <c r="B18" s="7" t="s">
        <v>30</v>
      </c>
      <c r="C18" s="8">
        <v>42.9</v>
      </c>
      <c r="D18" s="8">
        <v>0.17</v>
      </c>
      <c r="E18" s="8">
        <v>34.67</v>
      </c>
      <c r="F18" s="8">
        <v>0.8</v>
      </c>
      <c r="G18" s="8">
        <v>0</v>
      </c>
      <c r="H18" s="8">
        <v>0.2</v>
      </c>
      <c r="I18" s="8">
        <v>0</v>
      </c>
      <c r="J18" s="8">
        <v>0.19</v>
      </c>
      <c r="K18" s="8">
        <v>10.82</v>
      </c>
      <c r="L18" s="8">
        <v>0</v>
      </c>
      <c r="M18" s="9">
        <v>89.75</v>
      </c>
      <c r="N18" s="8">
        <v>3.033</v>
      </c>
      <c r="O18" s="8">
        <v>0.009</v>
      </c>
      <c r="P18" s="8">
        <v>2.889</v>
      </c>
      <c r="Q18" s="8">
        <v>0.047</v>
      </c>
      <c r="R18" s="8">
        <v>0</v>
      </c>
      <c r="S18" s="8">
        <v>0.021</v>
      </c>
      <c r="T18" s="8">
        <v>0</v>
      </c>
      <c r="U18" s="8">
        <v>0.026</v>
      </c>
      <c r="V18" s="8">
        <v>0.976</v>
      </c>
      <c r="W18" s="8">
        <v>0</v>
      </c>
      <c r="X18" s="8">
        <v>7.002</v>
      </c>
      <c r="Y18" s="8">
        <v>0.9670000000000001</v>
      </c>
      <c r="Z18" s="8">
        <v>1.9219999999999997</v>
      </c>
      <c r="AA18" s="8">
        <v>0.3088235294117647</v>
      </c>
      <c r="AB18" s="39"/>
    </row>
    <row r="19" spans="1:28" ht="14.25">
      <c r="A19" s="7" t="s">
        <v>24</v>
      </c>
      <c r="B19" s="7" t="s">
        <v>30</v>
      </c>
      <c r="C19" s="8">
        <v>43.04</v>
      </c>
      <c r="D19" s="8">
        <v>0.11</v>
      </c>
      <c r="E19" s="8">
        <v>35.92</v>
      </c>
      <c r="F19" s="8">
        <v>1.09</v>
      </c>
      <c r="G19" s="8">
        <v>0</v>
      </c>
      <c r="H19" s="8">
        <v>0.31</v>
      </c>
      <c r="I19" s="8">
        <v>0</v>
      </c>
      <c r="J19" s="8">
        <v>0.44</v>
      </c>
      <c r="K19" s="8">
        <v>10.8</v>
      </c>
      <c r="L19" s="8">
        <v>0</v>
      </c>
      <c r="M19" s="9">
        <v>91.71</v>
      </c>
      <c r="N19" s="8">
        <v>2.974</v>
      </c>
      <c r="O19" s="8">
        <v>0.006</v>
      </c>
      <c r="P19" s="8">
        <v>2.925</v>
      </c>
      <c r="Q19" s="8">
        <v>0.063</v>
      </c>
      <c r="R19" s="8">
        <v>0</v>
      </c>
      <c r="S19" s="8">
        <v>0.032</v>
      </c>
      <c r="T19" s="8">
        <v>0</v>
      </c>
      <c r="U19" s="8">
        <v>0.059</v>
      </c>
      <c r="V19" s="8">
        <v>0.952</v>
      </c>
      <c r="W19" s="8">
        <v>0</v>
      </c>
      <c r="X19" s="8">
        <v>7.011</v>
      </c>
      <c r="Y19" s="8">
        <v>1.0259999999999998</v>
      </c>
      <c r="Z19" s="8">
        <v>1.899</v>
      </c>
      <c r="AA19" s="8">
        <v>0.3368421052631579</v>
      </c>
      <c r="AB19" s="39"/>
    </row>
    <row r="20" spans="1:28" ht="14.25">
      <c r="A20" s="7" t="s">
        <v>24</v>
      </c>
      <c r="B20" s="7" t="s">
        <v>30</v>
      </c>
      <c r="C20" s="8">
        <v>42.18</v>
      </c>
      <c r="D20" s="8">
        <v>0.11</v>
      </c>
      <c r="E20" s="8">
        <v>34.62</v>
      </c>
      <c r="F20" s="8">
        <v>0.74</v>
      </c>
      <c r="G20" s="8">
        <v>0</v>
      </c>
      <c r="H20" s="8">
        <v>0.23</v>
      </c>
      <c r="I20" s="8">
        <v>0</v>
      </c>
      <c r="J20" s="8">
        <v>0.13</v>
      </c>
      <c r="K20" s="8">
        <v>10.92</v>
      </c>
      <c r="L20" s="8">
        <v>0</v>
      </c>
      <c r="M20" s="9">
        <v>88.93</v>
      </c>
      <c r="N20" s="8">
        <v>3.012</v>
      </c>
      <c r="O20" s="8">
        <v>0.006</v>
      </c>
      <c r="P20" s="8">
        <v>2.914</v>
      </c>
      <c r="Q20" s="8">
        <v>0.044</v>
      </c>
      <c r="R20" s="8">
        <v>0</v>
      </c>
      <c r="S20" s="8">
        <v>0.024</v>
      </c>
      <c r="T20" s="8">
        <v>0</v>
      </c>
      <c r="U20" s="8">
        <v>0.018</v>
      </c>
      <c r="V20" s="8">
        <v>0.995</v>
      </c>
      <c r="W20" s="8">
        <v>0</v>
      </c>
      <c r="X20" s="8">
        <v>7.013</v>
      </c>
      <c r="Y20" s="8">
        <v>0.988</v>
      </c>
      <c r="Z20" s="8">
        <v>1.9260000000000002</v>
      </c>
      <c r="AA20" s="8">
        <v>0.3529411764705882</v>
      </c>
      <c r="AB20" s="39"/>
    </row>
    <row r="21" spans="1:28" ht="14.25">
      <c r="A21" s="7" t="s">
        <v>24</v>
      </c>
      <c r="B21" s="7" t="s">
        <v>30</v>
      </c>
      <c r="C21" s="8">
        <v>42.32</v>
      </c>
      <c r="D21" s="8">
        <v>0.17</v>
      </c>
      <c r="E21" s="8">
        <v>36.23</v>
      </c>
      <c r="F21" s="8">
        <v>0.59</v>
      </c>
      <c r="G21" s="8">
        <v>0</v>
      </c>
      <c r="H21" s="8">
        <v>0.12</v>
      </c>
      <c r="I21" s="8">
        <v>0</v>
      </c>
      <c r="J21" s="8">
        <v>0.1</v>
      </c>
      <c r="K21" s="8">
        <v>10.9</v>
      </c>
      <c r="L21" s="8">
        <v>0</v>
      </c>
      <c r="M21" s="9">
        <v>90.43</v>
      </c>
      <c r="N21" s="8">
        <v>2.959</v>
      </c>
      <c r="O21" s="8">
        <v>0.009</v>
      </c>
      <c r="P21" s="8">
        <v>2.985</v>
      </c>
      <c r="Q21" s="8">
        <v>0.034</v>
      </c>
      <c r="R21" s="8">
        <v>0</v>
      </c>
      <c r="S21" s="8">
        <v>0.013</v>
      </c>
      <c r="T21" s="8">
        <v>0</v>
      </c>
      <c r="U21" s="8">
        <v>0.014</v>
      </c>
      <c r="V21" s="8">
        <v>0.972</v>
      </c>
      <c r="W21" s="8">
        <v>0</v>
      </c>
      <c r="X21" s="8">
        <v>6.986</v>
      </c>
      <c r="Y21" s="8">
        <v>1.041</v>
      </c>
      <c r="Z21" s="8">
        <v>1.944</v>
      </c>
      <c r="AA21" s="8">
        <v>0.2765957446808511</v>
      </c>
      <c r="AB21" s="39"/>
    </row>
    <row r="22" spans="1:28" ht="14.25">
      <c r="A22" s="7" t="s">
        <v>24</v>
      </c>
      <c r="B22" s="7" t="s">
        <v>30</v>
      </c>
      <c r="C22" s="8">
        <v>42.68</v>
      </c>
      <c r="D22" s="8">
        <v>0.15</v>
      </c>
      <c r="E22" s="8">
        <v>36.89</v>
      </c>
      <c r="F22" s="8">
        <v>0.92</v>
      </c>
      <c r="G22" s="8">
        <v>0</v>
      </c>
      <c r="H22" s="8">
        <v>0.24</v>
      </c>
      <c r="I22" s="8">
        <v>0</v>
      </c>
      <c r="J22" s="8">
        <v>0.49</v>
      </c>
      <c r="K22" s="8">
        <v>10.72</v>
      </c>
      <c r="L22" s="8">
        <v>0</v>
      </c>
      <c r="M22" s="9">
        <v>92.09</v>
      </c>
      <c r="N22" s="8">
        <v>2.93</v>
      </c>
      <c r="O22" s="8">
        <v>0.008</v>
      </c>
      <c r="P22" s="8">
        <v>2.985</v>
      </c>
      <c r="Q22" s="8">
        <v>0.053</v>
      </c>
      <c r="R22" s="8">
        <v>0</v>
      </c>
      <c r="S22" s="8">
        <v>0.025</v>
      </c>
      <c r="T22" s="8">
        <v>0</v>
      </c>
      <c r="U22" s="8">
        <v>0.065</v>
      </c>
      <c r="V22" s="8">
        <v>0.939</v>
      </c>
      <c r="W22" s="8">
        <v>0</v>
      </c>
      <c r="X22" s="8">
        <v>7.004</v>
      </c>
      <c r="Y22" s="8">
        <v>1.0699999999999998</v>
      </c>
      <c r="Z22" s="8">
        <v>1.915</v>
      </c>
      <c r="AA22" s="8">
        <v>0.32051282051282054</v>
      </c>
      <c r="AB22" s="39"/>
    </row>
    <row r="23" spans="1:28" ht="14.25">
      <c r="A23" s="7" t="s">
        <v>24</v>
      </c>
      <c r="B23" s="7" t="s">
        <v>30</v>
      </c>
      <c r="C23" s="8">
        <v>44.29</v>
      </c>
      <c r="D23" s="8">
        <v>0.29</v>
      </c>
      <c r="E23" s="8">
        <v>33.69</v>
      </c>
      <c r="F23" s="8">
        <v>1.72</v>
      </c>
      <c r="G23" s="8">
        <v>0</v>
      </c>
      <c r="H23" s="8">
        <v>0.59</v>
      </c>
      <c r="I23" s="8">
        <v>0</v>
      </c>
      <c r="J23" s="8">
        <v>0.34</v>
      </c>
      <c r="K23" s="8">
        <v>10.43</v>
      </c>
      <c r="L23" s="8">
        <v>0</v>
      </c>
      <c r="M23" s="9">
        <v>91.35</v>
      </c>
      <c r="N23" s="8">
        <v>3.071</v>
      </c>
      <c r="O23" s="8">
        <v>0.015</v>
      </c>
      <c r="P23" s="8">
        <v>2.753</v>
      </c>
      <c r="Q23" s="8">
        <v>0.1</v>
      </c>
      <c r="R23" s="8">
        <v>0</v>
      </c>
      <c r="S23" s="8">
        <v>0.061</v>
      </c>
      <c r="T23" s="8">
        <v>0</v>
      </c>
      <c r="U23" s="8">
        <v>0.046</v>
      </c>
      <c r="V23" s="8">
        <v>0.923</v>
      </c>
      <c r="W23" s="8">
        <v>0</v>
      </c>
      <c r="X23" s="8">
        <v>6.968</v>
      </c>
      <c r="Y23" s="8">
        <v>0.9289999999999998</v>
      </c>
      <c r="Z23" s="8">
        <v>1.8240000000000003</v>
      </c>
      <c r="AA23" s="8">
        <v>0.37888198757763975</v>
      </c>
      <c r="AB23" s="39"/>
    </row>
    <row r="24" spans="1:28" ht="14.25">
      <c r="A24" s="7" t="s">
        <v>24</v>
      </c>
      <c r="B24" s="7" t="s">
        <v>30</v>
      </c>
      <c r="C24" s="8">
        <v>44.84</v>
      </c>
      <c r="D24" s="8">
        <v>0.62</v>
      </c>
      <c r="E24" s="8">
        <v>33.04</v>
      </c>
      <c r="F24" s="8">
        <v>1.63</v>
      </c>
      <c r="G24" s="8">
        <v>0</v>
      </c>
      <c r="H24" s="8">
        <v>0.79</v>
      </c>
      <c r="I24" s="8">
        <v>0</v>
      </c>
      <c r="J24" s="8">
        <v>0.37</v>
      </c>
      <c r="K24" s="8">
        <v>11.07</v>
      </c>
      <c r="L24" s="8">
        <v>0</v>
      </c>
      <c r="M24" s="9">
        <v>92.36</v>
      </c>
      <c r="N24" s="8">
        <v>3.1</v>
      </c>
      <c r="O24" s="8">
        <v>0.032</v>
      </c>
      <c r="P24" s="8">
        <v>2.692</v>
      </c>
      <c r="Q24" s="8">
        <v>0.094</v>
      </c>
      <c r="R24" s="8">
        <v>0</v>
      </c>
      <c r="S24" s="8">
        <v>0.081</v>
      </c>
      <c r="T24" s="8">
        <v>0</v>
      </c>
      <c r="U24" s="8">
        <v>0.05</v>
      </c>
      <c r="V24" s="8">
        <v>0.976</v>
      </c>
      <c r="W24" s="8">
        <v>0</v>
      </c>
      <c r="X24" s="8">
        <v>7.026</v>
      </c>
      <c r="Y24" s="8">
        <v>0.8999999999999999</v>
      </c>
      <c r="Z24" s="8">
        <v>1.7920000000000003</v>
      </c>
      <c r="AA24" s="8">
        <v>0.4628571428571429</v>
      </c>
      <c r="AB24" s="39"/>
    </row>
    <row r="25" spans="1:28" ht="14.25">
      <c r="A25" s="7" t="s">
        <v>24</v>
      </c>
      <c r="B25" s="7" t="s">
        <v>30</v>
      </c>
      <c r="C25" s="8">
        <v>47.25</v>
      </c>
      <c r="D25" s="8">
        <v>0.93</v>
      </c>
      <c r="E25" s="8">
        <v>35.42</v>
      </c>
      <c r="F25" s="8">
        <v>1.6</v>
      </c>
      <c r="G25" s="8">
        <v>0.05</v>
      </c>
      <c r="H25" s="8">
        <v>1.02</v>
      </c>
      <c r="I25" s="8">
        <v>0</v>
      </c>
      <c r="J25" s="8">
        <v>0.28</v>
      </c>
      <c r="K25" s="8">
        <v>11.63</v>
      </c>
      <c r="L25" s="8">
        <v>0</v>
      </c>
      <c r="M25" s="9">
        <v>98.18</v>
      </c>
      <c r="N25" s="8">
        <v>3.062</v>
      </c>
      <c r="O25" s="8">
        <v>0.045</v>
      </c>
      <c r="P25" s="8">
        <v>2.705</v>
      </c>
      <c r="Q25" s="8">
        <v>0.087</v>
      </c>
      <c r="R25" s="8">
        <v>0.003</v>
      </c>
      <c r="S25" s="8">
        <v>0.099</v>
      </c>
      <c r="T25" s="8">
        <v>0</v>
      </c>
      <c r="U25" s="8">
        <v>0.035</v>
      </c>
      <c r="V25" s="8">
        <v>0.961</v>
      </c>
      <c r="W25" s="8">
        <v>0</v>
      </c>
      <c r="X25" s="8">
        <v>6.997</v>
      </c>
      <c r="Y25" s="8">
        <v>0.9380000000000002</v>
      </c>
      <c r="Z25" s="8">
        <v>1.767</v>
      </c>
      <c r="AA25" s="8">
        <v>0.5322580645161291</v>
      </c>
      <c r="AB25" s="39"/>
    </row>
    <row r="26" spans="1:28" ht="14.25">
      <c r="A26" s="7" t="s">
        <v>24</v>
      </c>
      <c r="B26" s="7" t="s">
        <v>30</v>
      </c>
      <c r="C26" s="8">
        <v>47.64</v>
      </c>
      <c r="D26" s="8">
        <v>1.15</v>
      </c>
      <c r="E26" s="8">
        <v>34.39</v>
      </c>
      <c r="F26" s="8">
        <v>1.94</v>
      </c>
      <c r="G26" s="8">
        <v>0.14</v>
      </c>
      <c r="H26" s="8">
        <v>0.96</v>
      </c>
      <c r="I26" s="8">
        <v>0</v>
      </c>
      <c r="J26" s="8">
        <v>0.2</v>
      </c>
      <c r="K26" s="8">
        <v>11.69</v>
      </c>
      <c r="L26" s="8">
        <v>0</v>
      </c>
      <c r="M26" s="9">
        <v>98.11</v>
      </c>
      <c r="N26" s="8">
        <v>3.1</v>
      </c>
      <c r="O26" s="8">
        <v>0.056</v>
      </c>
      <c r="P26" s="8">
        <v>2.637</v>
      </c>
      <c r="Q26" s="8">
        <v>0.106</v>
      </c>
      <c r="R26" s="8">
        <v>0.008</v>
      </c>
      <c r="S26" s="8">
        <v>0.093</v>
      </c>
      <c r="T26" s="8">
        <v>0</v>
      </c>
      <c r="U26" s="8">
        <v>0.025</v>
      </c>
      <c r="V26" s="8">
        <v>0.97</v>
      </c>
      <c r="W26" s="8">
        <v>0</v>
      </c>
      <c r="X26" s="8">
        <v>6.996</v>
      </c>
      <c r="Y26" s="8">
        <v>0.8999999999999999</v>
      </c>
      <c r="Z26" s="8">
        <v>1.737</v>
      </c>
      <c r="AA26" s="8">
        <v>0.4673366834170854</v>
      </c>
      <c r="AB26" s="39"/>
    </row>
    <row r="27" spans="1:28" ht="14.25">
      <c r="A27" s="7" t="s">
        <v>24</v>
      </c>
      <c r="B27" s="7" t="s">
        <v>30</v>
      </c>
      <c r="C27" s="8">
        <v>47.64</v>
      </c>
      <c r="D27" s="8">
        <v>0.97</v>
      </c>
      <c r="E27" s="8">
        <v>35.2</v>
      </c>
      <c r="F27" s="8">
        <v>1.75</v>
      </c>
      <c r="G27" s="8">
        <v>0</v>
      </c>
      <c r="H27" s="8">
        <v>1.21</v>
      </c>
      <c r="I27" s="8">
        <v>0</v>
      </c>
      <c r="J27" s="8">
        <v>0.25</v>
      </c>
      <c r="K27" s="8">
        <v>11.46</v>
      </c>
      <c r="L27" s="8">
        <v>0</v>
      </c>
      <c r="M27" s="9">
        <v>98.48</v>
      </c>
      <c r="N27" s="8">
        <v>3.069</v>
      </c>
      <c r="O27" s="8">
        <v>0.047</v>
      </c>
      <c r="P27" s="8">
        <v>2.673</v>
      </c>
      <c r="Q27" s="8">
        <v>0.094</v>
      </c>
      <c r="R27" s="8">
        <v>0</v>
      </c>
      <c r="S27" s="8">
        <v>0.116</v>
      </c>
      <c r="T27" s="8">
        <v>0</v>
      </c>
      <c r="U27" s="8">
        <v>0.031</v>
      </c>
      <c r="V27" s="8">
        <v>0.942</v>
      </c>
      <c r="W27" s="8">
        <v>0</v>
      </c>
      <c r="X27" s="8">
        <v>6.973</v>
      </c>
      <c r="Y27" s="8">
        <v>0.931</v>
      </c>
      <c r="Z27" s="8">
        <v>1.742</v>
      </c>
      <c r="AA27" s="8">
        <v>0.5523809523809523</v>
      </c>
      <c r="AB27" s="39"/>
    </row>
    <row r="28" spans="1:28" ht="14.25">
      <c r="A28" s="7" t="s">
        <v>24</v>
      </c>
      <c r="B28" s="7" t="s">
        <v>30</v>
      </c>
      <c r="C28" s="8">
        <v>47.11</v>
      </c>
      <c r="D28" s="8">
        <v>0.36</v>
      </c>
      <c r="E28" s="8">
        <v>34.87</v>
      </c>
      <c r="F28" s="8">
        <v>1.67</v>
      </c>
      <c r="G28" s="8">
        <v>0</v>
      </c>
      <c r="H28" s="8">
        <v>0.92</v>
      </c>
      <c r="I28" s="8">
        <v>0</v>
      </c>
      <c r="J28" s="8">
        <v>0.38</v>
      </c>
      <c r="K28" s="8">
        <v>11.18</v>
      </c>
      <c r="L28" s="8">
        <v>0</v>
      </c>
      <c r="M28" s="9">
        <v>96.49</v>
      </c>
      <c r="N28" s="8">
        <v>3.098</v>
      </c>
      <c r="O28" s="8">
        <v>0.018</v>
      </c>
      <c r="P28" s="8">
        <v>2.702</v>
      </c>
      <c r="Q28" s="8">
        <v>0.092</v>
      </c>
      <c r="R28" s="8">
        <v>0</v>
      </c>
      <c r="S28" s="8">
        <v>0.09</v>
      </c>
      <c r="T28" s="8">
        <v>0</v>
      </c>
      <c r="U28" s="8">
        <v>0.048</v>
      </c>
      <c r="V28" s="8">
        <v>0.938</v>
      </c>
      <c r="W28" s="8">
        <v>0</v>
      </c>
      <c r="X28" s="8">
        <v>6.986</v>
      </c>
      <c r="Y28" s="8">
        <v>0.9020000000000001</v>
      </c>
      <c r="Z28" s="8">
        <v>1.7999999999999998</v>
      </c>
      <c r="AA28" s="8">
        <v>0.4945054945054945</v>
      </c>
      <c r="AB28" s="39"/>
    </row>
    <row r="29" spans="1:28" ht="14.25">
      <c r="A29" s="7" t="s">
        <v>24</v>
      </c>
      <c r="B29" s="7" t="s">
        <v>30</v>
      </c>
      <c r="C29" s="8">
        <v>47.79</v>
      </c>
      <c r="D29" s="8">
        <v>0.64</v>
      </c>
      <c r="E29" s="8">
        <v>36.91</v>
      </c>
      <c r="F29" s="8">
        <v>1.61</v>
      </c>
      <c r="G29" s="8">
        <v>0.05</v>
      </c>
      <c r="H29" s="8">
        <v>0.61</v>
      </c>
      <c r="I29" s="8">
        <v>0</v>
      </c>
      <c r="J29" s="8">
        <v>0.15</v>
      </c>
      <c r="K29" s="8">
        <v>12.24</v>
      </c>
      <c r="L29" s="8">
        <v>0</v>
      </c>
      <c r="M29" s="9">
        <v>100</v>
      </c>
      <c r="N29" s="8">
        <v>3.048</v>
      </c>
      <c r="O29" s="8">
        <v>0.031</v>
      </c>
      <c r="P29" s="8">
        <v>2.775</v>
      </c>
      <c r="Q29" s="8">
        <v>0.086</v>
      </c>
      <c r="R29" s="8">
        <v>0.003</v>
      </c>
      <c r="S29" s="8">
        <v>0.058</v>
      </c>
      <c r="T29" s="8">
        <v>0</v>
      </c>
      <c r="U29" s="8">
        <v>0.019</v>
      </c>
      <c r="V29" s="8">
        <v>0.996</v>
      </c>
      <c r="W29" s="8">
        <v>0</v>
      </c>
      <c r="X29" s="8">
        <v>7.014</v>
      </c>
      <c r="Y29" s="8">
        <v>0.952</v>
      </c>
      <c r="Z29" s="8">
        <v>1.823</v>
      </c>
      <c r="AA29" s="8">
        <v>0.40277777777777785</v>
      </c>
      <c r="AB29" s="39"/>
    </row>
    <row r="30" spans="1:28" ht="14.25">
      <c r="A30" s="7" t="s">
        <v>24</v>
      </c>
      <c r="B30" s="7" t="s">
        <v>30</v>
      </c>
      <c r="C30" s="8">
        <v>47.41</v>
      </c>
      <c r="D30" s="8">
        <v>0.31</v>
      </c>
      <c r="E30" s="8">
        <v>37.58</v>
      </c>
      <c r="F30" s="8">
        <v>1.76</v>
      </c>
      <c r="G30" s="8">
        <v>0</v>
      </c>
      <c r="H30" s="8">
        <v>0.49</v>
      </c>
      <c r="I30" s="8">
        <v>0</v>
      </c>
      <c r="J30" s="8">
        <v>0.24</v>
      </c>
      <c r="K30" s="8">
        <v>12.21</v>
      </c>
      <c r="L30" s="8">
        <v>0</v>
      </c>
      <c r="M30" s="9">
        <v>100</v>
      </c>
      <c r="N30" s="8">
        <v>3.022</v>
      </c>
      <c r="O30" s="8">
        <v>0.015</v>
      </c>
      <c r="P30" s="8">
        <v>2.823</v>
      </c>
      <c r="Q30" s="8">
        <v>0.094</v>
      </c>
      <c r="R30" s="8">
        <v>0</v>
      </c>
      <c r="S30" s="8">
        <v>0.047</v>
      </c>
      <c r="T30" s="8">
        <v>0</v>
      </c>
      <c r="U30" s="8">
        <v>0.03</v>
      </c>
      <c r="V30" s="8">
        <v>0.993</v>
      </c>
      <c r="W30" s="8">
        <v>0</v>
      </c>
      <c r="X30" s="8">
        <v>7.022</v>
      </c>
      <c r="Y30" s="8">
        <v>0.9780000000000002</v>
      </c>
      <c r="Z30" s="8">
        <v>1.8449999999999998</v>
      </c>
      <c r="AA30" s="8">
        <v>0.3333333333333333</v>
      </c>
      <c r="AB30" s="39"/>
    </row>
    <row r="31" spans="1:28" ht="14.25">
      <c r="A31" s="7" t="s">
        <v>24</v>
      </c>
      <c r="B31" s="7" t="s">
        <v>30</v>
      </c>
      <c r="C31" s="8">
        <v>47.64</v>
      </c>
      <c r="D31" s="8">
        <v>1.02</v>
      </c>
      <c r="E31" s="8">
        <v>36.12</v>
      </c>
      <c r="F31" s="8">
        <v>1.67</v>
      </c>
      <c r="G31" s="8">
        <v>0</v>
      </c>
      <c r="H31" s="8">
        <v>0.46</v>
      </c>
      <c r="I31" s="8">
        <v>0</v>
      </c>
      <c r="J31" s="8">
        <v>0.41</v>
      </c>
      <c r="K31" s="8">
        <v>12.68</v>
      </c>
      <c r="L31" s="8">
        <v>0</v>
      </c>
      <c r="M31" s="9">
        <v>100</v>
      </c>
      <c r="N31" s="8">
        <v>3.072</v>
      </c>
      <c r="O31" s="8">
        <v>0.049</v>
      </c>
      <c r="P31" s="8">
        <v>2.745</v>
      </c>
      <c r="Q31" s="8">
        <v>0.09</v>
      </c>
      <c r="R31" s="8">
        <v>0</v>
      </c>
      <c r="S31" s="8">
        <v>0.044</v>
      </c>
      <c r="T31" s="8">
        <v>0</v>
      </c>
      <c r="U31" s="8">
        <v>0.051</v>
      </c>
      <c r="V31" s="8">
        <v>1.043</v>
      </c>
      <c r="W31" s="8">
        <v>0</v>
      </c>
      <c r="X31" s="8">
        <v>7.094</v>
      </c>
      <c r="Y31" s="8">
        <v>0.9279999999999999</v>
      </c>
      <c r="Z31" s="8">
        <v>1.8170000000000002</v>
      </c>
      <c r="AA31" s="8">
        <v>0.32835820895522383</v>
      </c>
      <c r="AB31" s="39"/>
    </row>
    <row r="32" spans="1:28" ht="14.25">
      <c r="A32" s="7" t="s">
        <v>24</v>
      </c>
      <c r="B32" s="7" t="s">
        <v>30</v>
      </c>
      <c r="C32" s="8">
        <v>47.48</v>
      </c>
      <c r="D32" s="8">
        <v>1.02</v>
      </c>
      <c r="E32" s="8">
        <v>35.17</v>
      </c>
      <c r="F32" s="8">
        <v>2.86</v>
      </c>
      <c r="G32" s="8">
        <v>0</v>
      </c>
      <c r="H32" s="8">
        <v>1.4</v>
      </c>
      <c r="I32" s="8">
        <v>0</v>
      </c>
      <c r="J32" s="8">
        <v>0.29</v>
      </c>
      <c r="K32" s="8">
        <v>11.77</v>
      </c>
      <c r="L32" s="8">
        <v>0</v>
      </c>
      <c r="M32" s="9">
        <v>99.99</v>
      </c>
      <c r="N32" s="8">
        <v>3.025</v>
      </c>
      <c r="O32" s="8">
        <v>0.049</v>
      </c>
      <c r="P32" s="8">
        <v>2.641</v>
      </c>
      <c r="Q32" s="8">
        <v>0.152</v>
      </c>
      <c r="R32" s="8">
        <v>0</v>
      </c>
      <c r="S32" s="8">
        <v>0.133</v>
      </c>
      <c r="T32" s="8">
        <v>0</v>
      </c>
      <c r="U32" s="8">
        <v>0.036</v>
      </c>
      <c r="V32" s="8">
        <v>0.957</v>
      </c>
      <c r="W32" s="8">
        <v>0</v>
      </c>
      <c r="X32" s="8">
        <v>6.992</v>
      </c>
      <c r="Y32" s="8">
        <v>0.9750000000000001</v>
      </c>
      <c r="Z32" s="8">
        <v>1.666</v>
      </c>
      <c r="AA32" s="8">
        <v>0.4666666666666666</v>
      </c>
      <c r="AB32" s="39"/>
    </row>
    <row r="33" spans="1:28" ht="14.25">
      <c r="A33" s="7" t="s">
        <v>24</v>
      </c>
      <c r="B33" s="7" t="s">
        <v>30</v>
      </c>
      <c r="C33" s="8">
        <v>48.85</v>
      </c>
      <c r="D33" s="8">
        <v>0.66</v>
      </c>
      <c r="E33" s="8">
        <v>35.49</v>
      </c>
      <c r="F33" s="8">
        <v>1.86</v>
      </c>
      <c r="G33" s="8">
        <v>0.01</v>
      </c>
      <c r="H33" s="8">
        <v>0.99</v>
      </c>
      <c r="I33" s="8">
        <v>0</v>
      </c>
      <c r="J33" s="8">
        <v>0.23</v>
      </c>
      <c r="K33" s="8">
        <v>11.91</v>
      </c>
      <c r="L33" s="8">
        <v>0</v>
      </c>
      <c r="M33" s="9">
        <v>100</v>
      </c>
      <c r="N33" s="8">
        <v>3.111</v>
      </c>
      <c r="O33" s="8">
        <v>0.032</v>
      </c>
      <c r="P33" s="8">
        <v>2.664</v>
      </c>
      <c r="Q33" s="8">
        <v>0.099</v>
      </c>
      <c r="R33" s="8">
        <v>0.001</v>
      </c>
      <c r="S33" s="8">
        <v>0.094</v>
      </c>
      <c r="T33" s="8">
        <v>0</v>
      </c>
      <c r="U33" s="8">
        <v>0.028</v>
      </c>
      <c r="V33" s="8">
        <v>0.968</v>
      </c>
      <c r="W33" s="8">
        <v>0</v>
      </c>
      <c r="X33" s="8">
        <v>6.996</v>
      </c>
      <c r="Y33" s="8">
        <v>0.8889999999999998</v>
      </c>
      <c r="Z33" s="8">
        <v>1.7750000000000004</v>
      </c>
      <c r="AA33" s="8">
        <v>0.48704663212435234</v>
      </c>
      <c r="AB33" s="39"/>
    </row>
    <row r="34" spans="1:28" ht="14.25">
      <c r="A34" s="7" t="s">
        <v>24</v>
      </c>
      <c r="B34" s="7" t="s">
        <v>30</v>
      </c>
      <c r="C34" s="8">
        <v>47.5</v>
      </c>
      <c r="D34" s="8">
        <v>0.6</v>
      </c>
      <c r="E34" s="8">
        <v>37.02</v>
      </c>
      <c r="F34" s="8">
        <v>1.58</v>
      </c>
      <c r="G34" s="8">
        <v>0</v>
      </c>
      <c r="H34" s="8">
        <v>0.49</v>
      </c>
      <c r="I34" s="8">
        <v>0</v>
      </c>
      <c r="J34" s="8">
        <v>0.2</v>
      </c>
      <c r="K34" s="8">
        <v>12.61</v>
      </c>
      <c r="L34" s="8">
        <v>0</v>
      </c>
      <c r="M34" s="9">
        <v>100</v>
      </c>
      <c r="N34" s="8">
        <v>3.044</v>
      </c>
      <c r="O34" s="8">
        <v>0.029</v>
      </c>
      <c r="P34" s="8">
        <v>2.796</v>
      </c>
      <c r="Q34" s="8">
        <v>0.085</v>
      </c>
      <c r="R34" s="8">
        <v>0</v>
      </c>
      <c r="S34" s="8">
        <v>0.047</v>
      </c>
      <c r="T34" s="8">
        <v>0</v>
      </c>
      <c r="U34" s="8">
        <v>0.025</v>
      </c>
      <c r="V34" s="8">
        <v>1.031</v>
      </c>
      <c r="W34" s="8">
        <v>0</v>
      </c>
      <c r="X34" s="8">
        <v>7.056</v>
      </c>
      <c r="Y34" s="8">
        <v>0.956</v>
      </c>
      <c r="Z34" s="8">
        <v>1.8399999999999999</v>
      </c>
      <c r="AA34" s="8">
        <v>0.356060606060606</v>
      </c>
      <c r="AB34" s="39"/>
    </row>
    <row r="35" spans="1:28" ht="14.25">
      <c r="A35" s="24" t="s">
        <v>91</v>
      </c>
      <c r="B35" s="24" t="s">
        <v>30</v>
      </c>
      <c r="C35" s="36">
        <v>46.29</v>
      </c>
      <c r="D35" s="36">
        <v>0</v>
      </c>
      <c r="E35" s="36">
        <v>36.01</v>
      </c>
      <c r="F35" s="36">
        <v>1.45</v>
      </c>
      <c r="G35" s="36">
        <v>0</v>
      </c>
      <c r="H35" s="36">
        <v>0</v>
      </c>
      <c r="I35" s="36">
        <v>0</v>
      </c>
      <c r="J35" s="36">
        <v>0.84</v>
      </c>
      <c r="K35" s="36">
        <v>11</v>
      </c>
      <c r="L35" s="36">
        <v>0</v>
      </c>
      <c r="M35" s="36">
        <v>95.59</v>
      </c>
      <c r="N35" s="36">
        <v>3.080590639876876</v>
      </c>
      <c r="O35" s="36">
        <v>0</v>
      </c>
      <c r="P35" s="36">
        <v>2.824697067297937</v>
      </c>
      <c r="Q35" s="36">
        <v>0.08070310504959795</v>
      </c>
      <c r="R35" s="2">
        <v>0</v>
      </c>
      <c r="S35" s="2">
        <v>0</v>
      </c>
      <c r="T35" s="36">
        <v>0</v>
      </c>
      <c r="U35" s="36">
        <v>0.10839436975583747</v>
      </c>
      <c r="V35" s="36">
        <v>0.9337456587436556</v>
      </c>
      <c r="W35" s="2">
        <v>0</v>
      </c>
      <c r="X35" s="36">
        <v>7.028130840723903</v>
      </c>
      <c r="Y35" s="36">
        <v>0.9194093601231241</v>
      </c>
      <c r="Z35" s="36">
        <v>1.9052877071748129</v>
      </c>
      <c r="AA35" s="2">
        <v>0</v>
      </c>
      <c r="AB35" s="39"/>
    </row>
    <row r="36" spans="1:28" ht="14.25">
      <c r="A36" s="24" t="s">
        <v>91</v>
      </c>
      <c r="B36" s="24" t="s">
        <v>30</v>
      </c>
      <c r="C36" s="36">
        <v>46.93</v>
      </c>
      <c r="D36" s="36">
        <v>0.38</v>
      </c>
      <c r="E36" s="36">
        <v>35.2</v>
      </c>
      <c r="F36" s="36">
        <v>1.79</v>
      </c>
      <c r="G36" s="36">
        <v>0</v>
      </c>
      <c r="H36" s="36">
        <v>0</v>
      </c>
      <c r="I36" s="36">
        <v>0.22</v>
      </c>
      <c r="J36" s="36">
        <v>0.45</v>
      </c>
      <c r="K36" s="36">
        <v>10.54</v>
      </c>
      <c r="L36" s="36">
        <v>0</v>
      </c>
      <c r="M36" s="36">
        <v>95.51000000000002</v>
      </c>
      <c r="N36" s="36">
        <v>3.1181257292719464</v>
      </c>
      <c r="O36" s="36">
        <v>0.018988125346151442</v>
      </c>
      <c r="P36" s="36">
        <v>2.756688401874026</v>
      </c>
      <c r="Q36" s="36">
        <v>0.09946528495520367</v>
      </c>
      <c r="R36" s="2">
        <v>0</v>
      </c>
      <c r="S36" s="2">
        <v>0</v>
      </c>
      <c r="T36" s="36">
        <v>0.015662459049790245</v>
      </c>
      <c r="U36" s="36">
        <v>0.05797439299781553</v>
      </c>
      <c r="V36" s="36">
        <v>0.8932494948977227</v>
      </c>
      <c r="W36" s="2">
        <v>0</v>
      </c>
      <c r="X36" s="36">
        <v>6.960153888392656</v>
      </c>
      <c r="Y36" s="36">
        <v>0.8818742707280536</v>
      </c>
      <c r="Z36" s="36">
        <v>1.8748141311459725</v>
      </c>
      <c r="AA36" s="2">
        <v>0</v>
      </c>
      <c r="AB36" s="39"/>
    </row>
    <row r="37" spans="1:28" ht="14.25">
      <c r="A37" s="24" t="s">
        <v>91</v>
      </c>
      <c r="B37" s="24" t="s">
        <v>30</v>
      </c>
      <c r="C37" s="36">
        <v>47.09</v>
      </c>
      <c r="D37" s="36">
        <v>0</v>
      </c>
      <c r="E37" s="36">
        <v>35.49</v>
      </c>
      <c r="F37" s="36">
        <v>1.17</v>
      </c>
      <c r="G37" s="36">
        <v>0</v>
      </c>
      <c r="H37" s="36">
        <v>0</v>
      </c>
      <c r="I37" s="36">
        <v>0.22</v>
      </c>
      <c r="J37" s="36">
        <v>0</v>
      </c>
      <c r="K37" s="36">
        <v>10.77</v>
      </c>
      <c r="L37" s="36">
        <v>0</v>
      </c>
      <c r="M37" s="36">
        <v>94.74000000000001</v>
      </c>
      <c r="N37" s="36">
        <v>3.139127147395299</v>
      </c>
      <c r="O37" s="36">
        <v>0</v>
      </c>
      <c r="P37" s="36">
        <v>2.788612453876841</v>
      </c>
      <c r="Q37" s="36">
        <v>0.0652291185066251</v>
      </c>
      <c r="R37" s="2">
        <v>0</v>
      </c>
      <c r="S37" s="2">
        <v>0</v>
      </c>
      <c r="T37" s="36">
        <v>0.01571437440156039</v>
      </c>
      <c r="U37" s="36">
        <v>0</v>
      </c>
      <c r="V37" s="36">
        <v>0.9157670629719117</v>
      </c>
      <c r="W37" s="2">
        <v>0</v>
      </c>
      <c r="X37" s="36">
        <v>6.924450157152238</v>
      </c>
      <c r="Y37" s="36">
        <v>0.8608728526047011</v>
      </c>
      <c r="Z37" s="36">
        <v>1.92773960127214</v>
      </c>
      <c r="AA37" s="2">
        <v>0</v>
      </c>
      <c r="AB37" s="39"/>
    </row>
    <row r="38" spans="1:28" ht="14.25">
      <c r="A38" s="24" t="s">
        <v>91</v>
      </c>
      <c r="B38" s="24" t="s">
        <v>30</v>
      </c>
      <c r="C38" s="36">
        <v>46.87</v>
      </c>
      <c r="D38" s="36">
        <v>0</v>
      </c>
      <c r="E38" s="36">
        <v>36.37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10.44</v>
      </c>
      <c r="L38" s="36">
        <v>0</v>
      </c>
      <c r="M38" s="36">
        <v>93.67999999999999</v>
      </c>
      <c r="N38" s="36">
        <v>3.1303197774034293</v>
      </c>
      <c r="O38" s="36">
        <v>0</v>
      </c>
      <c r="P38" s="36">
        <v>2.863116366732392</v>
      </c>
      <c r="Q38" s="36">
        <v>0</v>
      </c>
      <c r="R38" s="2">
        <v>0</v>
      </c>
      <c r="S38" s="2">
        <v>0</v>
      </c>
      <c r="T38" s="36">
        <v>0</v>
      </c>
      <c r="U38" s="36">
        <v>0</v>
      </c>
      <c r="V38" s="36">
        <v>0.8893717901891054</v>
      </c>
      <c r="W38" s="2">
        <v>0</v>
      </c>
      <c r="X38" s="36">
        <v>6.882807934324926</v>
      </c>
      <c r="Y38" s="36">
        <v>0.8696802225965707</v>
      </c>
      <c r="Z38" s="36">
        <v>1.993436144135821</v>
      </c>
      <c r="AA38" s="2">
        <v>0</v>
      </c>
      <c r="AB38" s="39"/>
    </row>
    <row r="39" spans="1:28" ht="14.25">
      <c r="A39" s="24" t="s">
        <v>85</v>
      </c>
      <c r="B39" s="24" t="s">
        <v>30</v>
      </c>
      <c r="C39" s="36">
        <v>46.82</v>
      </c>
      <c r="D39" s="36">
        <v>0</v>
      </c>
      <c r="E39" s="36">
        <v>37.02</v>
      </c>
      <c r="F39" s="36">
        <v>0.6</v>
      </c>
      <c r="G39" s="36">
        <v>0</v>
      </c>
      <c r="H39" s="36">
        <v>0</v>
      </c>
      <c r="I39" s="36">
        <v>0</v>
      </c>
      <c r="J39" s="36">
        <v>0.72</v>
      </c>
      <c r="K39" s="36">
        <v>10.31</v>
      </c>
      <c r="L39" s="36">
        <v>0</v>
      </c>
      <c r="M39" s="36">
        <v>95.47</v>
      </c>
      <c r="N39" s="36">
        <v>3.0863882585776063</v>
      </c>
      <c r="O39" s="36">
        <v>0</v>
      </c>
      <c r="P39" s="36">
        <v>2.876454509374694</v>
      </c>
      <c r="Q39" s="36">
        <v>0.03307850176582254</v>
      </c>
      <c r="R39" s="2">
        <v>0</v>
      </c>
      <c r="S39" s="2">
        <v>0</v>
      </c>
      <c r="T39" s="36">
        <v>0</v>
      </c>
      <c r="U39" s="36">
        <v>0.09203060413840655</v>
      </c>
      <c r="V39" s="36">
        <v>0.8668958298954411</v>
      </c>
      <c r="W39" s="2">
        <v>0</v>
      </c>
      <c r="X39" s="36">
        <v>6.95484770375197</v>
      </c>
      <c r="Y39" s="36">
        <v>0.9136117414223937</v>
      </c>
      <c r="Z39" s="36">
        <v>1.9628427679523002</v>
      </c>
      <c r="AA39" s="2">
        <v>0</v>
      </c>
      <c r="AB39" s="39"/>
    </row>
    <row r="40" spans="1:28" ht="14.25">
      <c r="A40" s="24" t="s">
        <v>89</v>
      </c>
      <c r="B40" s="24" t="s">
        <v>30</v>
      </c>
      <c r="C40" s="36">
        <v>48</v>
      </c>
      <c r="D40" s="36">
        <v>0</v>
      </c>
      <c r="E40" s="36">
        <v>35.49</v>
      </c>
      <c r="F40" s="36">
        <v>0.84</v>
      </c>
      <c r="G40" s="36">
        <v>0</v>
      </c>
      <c r="H40" s="36">
        <v>0</v>
      </c>
      <c r="I40" s="36">
        <v>0</v>
      </c>
      <c r="J40" s="36">
        <v>0</v>
      </c>
      <c r="K40" s="36">
        <v>11.32</v>
      </c>
      <c r="L40" s="36">
        <v>0</v>
      </c>
      <c r="M40" s="36">
        <v>95.65</v>
      </c>
      <c r="N40" s="36">
        <v>3.1679387600553848</v>
      </c>
      <c r="O40" s="36">
        <v>0</v>
      </c>
      <c r="P40" s="36">
        <v>2.760854290410101</v>
      </c>
      <c r="Q40" s="36">
        <v>0.046364999326447345</v>
      </c>
      <c r="R40" s="2">
        <v>0</v>
      </c>
      <c r="S40" s="2">
        <v>0</v>
      </c>
      <c r="T40" s="36">
        <v>0</v>
      </c>
      <c r="U40" s="36">
        <v>0</v>
      </c>
      <c r="V40" s="36">
        <v>0.9529520898952637</v>
      </c>
      <c r="W40" s="2">
        <v>0</v>
      </c>
      <c r="X40" s="36">
        <v>6.928110139687196</v>
      </c>
      <c r="Y40" s="36">
        <v>0.8320612399446152</v>
      </c>
      <c r="Z40" s="36">
        <v>1.9287930504654858</v>
      </c>
      <c r="AA40" s="2">
        <v>0</v>
      </c>
      <c r="AB40" s="39"/>
    </row>
    <row r="41" spans="1:28" ht="14.25">
      <c r="A41" s="24" t="s">
        <v>89</v>
      </c>
      <c r="B41" s="24" t="s">
        <v>30</v>
      </c>
      <c r="C41" s="36">
        <v>48.71</v>
      </c>
      <c r="D41" s="36">
        <v>0</v>
      </c>
      <c r="E41" s="36">
        <v>34.92</v>
      </c>
      <c r="F41" s="36">
        <v>0.86</v>
      </c>
      <c r="G41" s="36">
        <v>0</v>
      </c>
      <c r="H41" s="36">
        <v>0</v>
      </c>
      <c r="I41" s="36">
        <v>0.36</v>
      </c>
      <c r="J41" s="36">
        <v>0.64</v>
      </c>
      <c r="K41" s="36">
        <v>10.35</v>
      </c>
      <c r="L41" s="36">
        <v>0</v>
      </c>
      <c r="M41" s="36">
        <v>95.83999999999999</v>
      </c>
      <c r="N41" s="36">
        <v>3.199124931314307</v>
      </c>
      <c r="O41" s="36">
        <v>0</v>
      </c>
      <c r="P41" s="36">
        <v>2.703268929238373</v>
      </c>
      <c r="Q41" s="36">
        <v>0.04723750529149681</v>
      </c>
      <c r="R41" s="2">
        <v>0</v>
      </c>
      <c r="S41" s="2">
        <v>0</v>
      </c>
      <c r="T41" s="36">
        <v>0.025334350261044365</v>
      </c>
      <c r="U41" s="36">
        <v>0.0815030146005159</v>
      </c>
      <c r="V41" s="36">
        <v>0.8670467613220512</v>
      </c>
      <c r="W41" s="2">
        <v>0</v>
      </c>
      <c r="X41" s="36">
        <v>6.9235154920277875</v>
      </c>
      <c r="Y41" s="36">
        <v>0.8008750686856931</v>
      </c>
      <c r="Z41" s="36">
        <v>1.9023938605526798</v>
      </c>
      <c r="AA41" s="2">
        <v>0</v>
      </c>
      <c r="AB41" s="39"/>
    </row>
    <row r="42" spans="1:27" s="7" customFormat="1" ht="13.5">
      <c r="A42" s="7" t="s">
        <v>92</v>
      </c>
      <c r="B42" s="7" t="s">
        <v>30</v>
      </c>
      <c r="C42" s="8">
        <v>46.757</v>
      </c>
      <c r="D42" s="8">
        <v>0</v>
      </c>
      <c r="E42" s="8">
        <v>37.424</v>
      </c>
      <c r="F42" s="8">
        <v>0.16</v>
      </c>
      <c r="G42" s="8">
        <v>0.055</v>
      </c>
      <c r="H42" s="8">
        <v>0</v>
      </c>
      <c r="I42" s="8">
        <v>0</v>
      </c>
      <c r="J42" s="8">
        <v>0</v>
      </c>
      <c r="K42" s="8">
        <v>11.318</v>
      </c>
      <c r="L42" s="8">
        <v>0</v>
      </c>
      <c r="M42" s="8">
        <v>95.714</v>
      </c>
      <c r="N42" s="8">
        <v>3.0784</v>
      </c>
      <c r="O42" s="8">
        <v>0</v>
      </c>
      <c r="P42" s="8">
        <v>2.904</v>
      </c>
      <c r="Q42" s="8">
        <v>0.0088</v>
      </c>
      <c r="R42" s="8">
        <v>0.0031</v>
      </c>
      <c r="S42" s="8">
        <v>0</v>
      </c>
      <c r="T42" s="8">
        <v>0</v>
      </c>
      <c r="U42" s="8">
        <v>0</v>
      </c>
      <c r="V42" s="8">
        <v>0.9506</v>
      </c>
      <c r="W42" s="8">
        <v>0</v>
      </c>
      <c r="X42" s="8">
        <v>6.9449</v>
      </c>
      <c r="Y42" s="8">
        <f>4-N42</f>
        <v>0.9216000000000002</v>
      </c>
      <c r="Z42" s="8">
        <f>P42-Y42</f>
        <v>1.9823999999999997</v>
      </c>
      <c r="AA42" s="8">
        <f>S42/(S42+Q42)</f>
        <v>0</v>
      </c>
    </row>
    <row r="43" spans="1:27" s="7" customFormat="1" ht="13.5">
      <c r="A43" s="7" t="s">
        <v>92</v>
      </c>
      <c r="B43" s="7" t="s">
        <v>30</v>
      </c>
      <c r="C43" s="8">
        <v>48.006</v>
      </c>
      <c r="D43" s="8">
        <v>0.03</v>
      </c>
      <c r="E43" s="8">
        <v>34.312</v>
      </c>
      <c r="F43" s="8">
        <v>1.496</v>
      </c>
      <c r="G43" s="8">
        <v>0.041</v>
      </c>
      <c r="H43" s="8">
        <v>0.711</v>
      </c>
      <c r="I43" s="8">
        <v>0</v>
      </c>
      <c r="J43" s="8">
        <v>0.385</v>
      </c>
      <c r="K43" s="8">
        <v>10.638</v>
      </c>
      <c r="L43" s="8">
        <v>0</v>
      </c>
      <c r="M43" s="8">
        <v>95.622</v>
      </c>
      <c r="N43" s="8">
        <v>3.1768</v>
      </c>
      <c r="O43" s="8">
        <v>0.0015</v>
      </c>
      <c r="P43" s="8">
        <v>2.6761</v>
      </c>
      <c r="Q43" s="8">
        <v>0.0828</v>
      </c>
      <c r="R43" s="8">
        <v>0.0023</v>
      </c>
      <c r="S43" s="8">
        <v>0.0701</v>
      </c>
      <c r="T43" s="8">
        <v>0</v>
      </c>
      <c r="U43" s="8">
        <v>0.0494</v>
      </c>
      <c r="V43" s="8">
        <v>0.8981</v>
      </c>
      <c r="W43" s="8">
        <v>0</v>
      </c>
      <c r="X43" s="8">
        <v>6.9573</v>
      </c>
      <c r="Y43" s="8">
        <f>4-N43</f>
        <v>0.8231999999999999</v>
      </c>
      <c r="Z43" s="8">
        <f>P43-Y43</f>
        <v>1.8529</v>
      </c>
      <c r="AA43" s="8">
        <f>S43/(S43+Q43)</f>
        <v>0.45846958796599085</v>
      </c>
    </row>
    <row r="44" spans="3:32" s="7" customFormat="1" ht="13.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4:32" s="7" customFormat="1" ht="13.5"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13" ht="14.25">
      <c r="A46" s="24"/>
      <c r="B46" s="24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4.25">
      <c r="A47" s="24"/>
      <c r="B47" s="24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4.25">
      <c r="A48" s="24"/>
      <c r="B48" s="24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14.25">
      <c r="A49" s="24"/>
      <c r="B49" s="24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ht="14.25">
      <c r="A50" s="24"/>
      <c r="B50" s="24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4.25">
      <c r="A51" s="24"/>
      <c r="B51" s="24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4.25">
      <c r="A52" s="24"/>
      <c r="B52" s="24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5" spans="1:27" ht="14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7"/>
      <c r="Z55" s="7"/>
      <c r="AA55" s="7"/>
    </row>
    <row r="56" spans="1:27" ht="14.2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4.25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4.25">
      <c r="A58" s="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4.25">
      <c r="A74" s="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4.25">
      <c r="A75" s="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4.25">
      <c r="A76" s="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4.25">
      <c r="A77" s="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4.25">
      <c r="A78" s="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4.25">
      <c r="A79" s="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4.25">
      <c r="A80" s="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4.25">
      <c r="A81" s="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4.25">
      <c r="A82" s="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</sheetData>
  <sheetProtection/>
  <conditionalFormatting sqref="V1">
    <cfRule type="cellIs" priority="1" dxfId="6" operator="lessThan">
      <formula>0.879910656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F213" sqref="A1:IV16384"/>
    </sheetView>
  </sheetViews>
  <sheetFormatPr defaultColWidth="7.7109375" defaultRowHeight="15"/>
  <cols>
    <col min="1" max="1" width="11.00390625" style="5" bestFit="1" customWidth="1"/>
    <col min="2" max="2" width="7.7109375" style="5" bestFit="1" customWidth="1"/>
    <col min="3" max="3" width="8.00390625" style="5" bestFit="1" customWidth="1"/>
    <col min="4" max="9" width="8.140625" style="5" bestFit="1" customWidth="1"/>
    <col min="10" max="10" width="9.28125" style="5" bestFit="1" customWidth="1"/>
    <col min="11" max="11" width="8.140625" style="5" bestFit="1" customWidth="1"/>
    <col min="12" max="16" width="9.28125" style="5" bestFit="1" customWidth="1"/>
    <col min="17" max="17" width="9.7109375" style="5" bestFit="1" customWidth="1"/>
    <col min="18" max="20" width="9.421875" style="5" bestFit="1" customWidth="1"/>
    <col min="21" max="26" width="9.28125" style="5" bestFit="1" customWidth="1"/>
    <col min="27" max="29" width="10.28125" style="5" bestFit="1" customWidth="1"/>
    <col min="30" max="16384" width="7.7109375" style="5" customWidth="1"/>
  </cols>
  <sheetData>
    <row r="1" spans="1:20" ht="16.5">
      <c r="A1" s="20" t="s">
        <v>0</v>
      </c>
      <c r="B1" s="18" t="s">
        <v>1</v>
      </c>
      <c r="C1" s="54" t="s">
        <v>2</v>
      </c>
      <c r="D1" s="18" t="s">
        <v>99</v>
      </c>
      <c r="E1" s="18" t="s">
        <v>101</v>
      </c>
      <c r="F1" s="18" t="s">
        <v>5</v>
      </c>
      <c r="G1" s="18" t="s">
        <v>8</v>
      </c>
      <c r="H1" s="18" t="s">
        <v>103</v>
      </c>
      <c r="I1" s="18" t="s">
        <v>104</v>
      </c>
      <c r="J1" s="18" t="s">
        <v>11</v>
      </c>
      <c r="K1" s="44" t="s">
        <v>105</v>
      </c>
      <c r="L1" s="18" t="s">
        <v>107</v>
      </c>
      <c r="M1" s="44" t="s">
        <v>109</v>
      </c>
      <c r="N1" s="18" t="s">
        <v>112</v>
      </c>
      <c r="O1" s="18" t="s">
        <v>113</v>
      </c>
      <c r="P1" s="44" t="s">
        <v>114</v>
      </c>
      <c r="Q1" s="18" t="s">
        <v>11</v>
      </c>
      <c r="R1" s="57" t="s">
        <v>33</v>
      </c>
      <c r="S1" s="57" t="s">
        <v>32</v>
      </c>
      <c r="T1" s="57" t="s">
        <v>31</v>
      </c>
    </row>
    <row r="2" spans="1:20" ht="14.25">
      <c r="A2" s="18">
        <v>286</v>
      </c>
      <c r="B2" s="19" t="s">
        <v>59</v>
      </c>
      <c r="C2" s="18" t="s">
        <v>34</v>
      </c>
      <c r="D2" s="21">
        <v>67.44</v>
      </c>
      <c r="E2" s="21">
        <v>20.07</v>
      </c>
      <c r="F2" s="21">
        <v>0</v>
      </c>
      <c r="G2" s="21">
        <v>0.08</v>
      </c>
      <c r="H2" s="21">
        <v>11.47</v>
      </c>
      <c r="I2" s="21">
        <v>0.22</v>
      </c>
      <c r="J2" s="21">
        <v>99.28</v>
      </c>
      <c r="K2" s="21">
        <v>2.966</v>
      </c>
      <c r="L2" s="21">
        <v>1.04</v>
      </c>
      <c r="M2" s="21">
        <v>0</v>
      </c>
      <c r="N2" s="21">
        <v>0.004</v>
      </c>
      <c r="O2" s="21">
        <v>0.978</v>
      </c>
      <c r="P2" s="21">
        <v>0.012</v>
      </c>
      <c r="Q2" s="21">
        <v>5</v>
      </c>
      <c r="R2" s="21">
        <v>0.4024144869215292</v>
      </c>
      <c r="S2" s="21">
        <v>98.39034205231388</v>
      </c>
      <c r="T2" s="21">
        <v>1.2072434607645874</v>
      </c>
    </row>
    <row r="3" spans="1:20" ht="14.25">
      <c r="A3" s="18">
        <v>286</v>
      </c>
      <c r="B3" s="19" t="s">
        <v>59</v>
      </c>
      <c r="C3" s="18" t="s">
        <v>34</v>
      </c>
      <c r="D3" s="21">
        <v>68.26</v>
      </c>
      <c r="E3" s="21">
        <v>19.59</v>
      </c>
      <c r="F3" s="21">
        <v>0.09</v>
      </c>
      <c r="G3" s="21">
        <v>0.24</v>
      </c>
      <c r="H3" s="21">
        <v>11.63</v>
      </c>
      <c r="I3" s="21">
        <v>0.19</v>
      </c>
      <c r="J3" s="21">
        <v>100</v>
      </c>
      <c r="K3" s="21">
        <v>2.982</v>
      </c>
      <c r="L3" s="21">
        <v>1.008</v>
      </c>
      <c r="M3" s="21">
        <v>0.003</v>
      </c>
      <c r="N3" s="21">
        <v>0.011</v>
      </c>
      <c r="O3" s="21">
        <v>0.985</v>
      </c>
      <c r="P3" s="21">
        <v>0.011</v>
      </c>
      <c r="Q3" s="21">
        <v>5</v>
      </c>
      <c r="R3" s="21">
        <v>1.0923535253227408</v>
      </c>
      <c r="S3" s="21">
        <v>97.81529294935453</v>
      </c>
      <c r="T3" s="21">
        <v>1.0923535253227408</v>
      </c>
    </row>
    <row r="4" spans="1:20" ht="14.25">
      <c r="A4" s="18">
        <v>286</v>
      </c>
      <c r="B4" s="19" t="s">
        <v>59</v>
      </c>
      <c r="C4" s="18" t="s">
        <v>34</v>
      </c>
      <c r="D4" s="21">
        <v>68.44</v>
      </c>
      <c r="E4" s="21">
        <v>20.75</v>
      </c>
      <c r="F4" s="21">
        <v>0</v>
      </c>
      <c r="G4" s="21">
        <v>0.57</v>
      </c>
      <c r="H4" s="21">
        <v>10.01</v>
      </c>
      <c r="I4" s="21">
        <v>0.23</v>
      </c>
      <c r="J4" s="21">
        <v>100</v>
      </c>
      <c r="K4" s="21">
        <v>3.023</v>
      </c>
      <c r="L4" s="21">
        <v>1.08</v>
      </c>
      <c r="M4" s="21">
        <v>0</v>
      </c>
      <c r="N4" s="21">
        <v>0.027</v>
      </c>
      <c r="O4" s="21">
        <v>0.857</v>
      </c>
      <c r="P4" s="21">
        <v>0.013</v>
      </c>
      <c r="Q4" s="21">
        <v>5</v>
      </c>
      <c r="R4" s="21">
        <v>3.0100334448160537</v>
      </c>
      <c r="S4" s="21">
        <v>95.54069119286511</v>
      </c>
      <c r="T4" s="21">
        <v>1.4492753623188406</v>
      </c>
    </row>
    <row r="5" spans="1:20" ht="14.25">
      <c r="A5" s="18">
        <v>286</v>
      </c>
      <c r="B5" s="19" t="s">
        <v>59</v>
      </c>
      <c r="C5" s="18" t="s">
        <v>34</v>
      </c>
      <c r="D5" s="21">
        <v>67.02</v>
      </c>
      <c r="E5" s="21">
        <v>21.44</v>
      </c>
      <c r="F5" s="21">
        <v>0</v>
      </c>
      <c r="G5" s="21">
        <v>0.83</v>
      </c>
      <c r="H5" s="21">
        <v>10.47</v>
      </c>
      <c r="I5" s="21">
        <v>0.23</v>
      </c>
      <c r="J5" s="21">
        <v>99.99</v>
      </c>
      <c r="K5" s="21">
        <v>2.945</v>
      </c>
      <c r="L5" s="21">
        <v>1.11</v>
      </c>
      <c r="M5" s="21">
        <v>0</v>
      </c>
      <c r="N5" s="21">
        <v>0.039</v>
      </c>
      <c r="O5" s="21">
        <v>0.892</v>
      </c>
      <c r="P5" s="21">
        <v>0.013</v>
      </c>
      <c r="Q5" s="21">
        <v>5</v>
      </c>
      <c r="R5" s="21">
        <v>4.131355932203389</v>
      </c>
      <c r="S5" s="21">
        <v>94.49152542372882</v>
      </c>
      <c r="T5" s="21">
        <v>1.3771186440677965</v>
      </c>
    </row>
    <row r="6" spans="1:20" ht="14.25">
      <c r="A6" s="18">
        <v>286</v>
      </c>
      <c r="B6" s="19" t="s">
        <v>59</v>
      </c>
      <c r="C6" s="18" t="s">
        <v>34</v>
      </c>
      <c r="D6" s="21">
        <v>66.01</v>
      </c>
      <c r="E6" s="21">
        <v>21.19</v>
      </c>
      <c r="F6" s="21">
        <v>0</v>
      </c>
      <c r="G6" s="21">
        <v>1.73</v>
      </c>
      <c r="H6" s="21">
        <v>10.62</v>
      </c>
      <c r="I6" s="21">
        <v>0.01</v>
      </c>
      <c r="J6" s="21">
        <v>99.56</v>
      </c>
      <c r="K6" s="21">
        <v>2.909</v>
      </c>
      <c r="L6" s="21">
        <v>1.101</v>
      </c>
      <c r="M6" s="21">
        <v>0</v>
      </c>
      <c r="N6" s="21">
        <v>0.082</v>
      </c>
      <c r="O6" s="21">
        <v>0.908</v>
      </c>
      <c r="P6" s="21">
        <v>0.001</v>
      </c>
      <c r="Q6" s="21">
        <v>5</v>
      </c>
      <c r="R6" s="21">
        <v>8.2744702320888</v>
      </c>
      <c r="S6" s="21">
        <v>91.62462159434914</v>
      </c>
      <c r="T6" s="21">
        <v>0.10090817356205853</v>
      </c>
    </row>
    <row r="7" spans="1:20" ht="14.25">
      <c r="A7" s="18">
        <v>286</v>
      </c>
      <c r="B7" s="19" t="s">
        <v>59</v>
      </c>
      <c r="C7" s="18" t="s">
        <v>34</v>
      </c>
      <c r="D7" s="21">
        <v>66.28</v>
      </c>
      <c r="E7" s="21">
        <v>21.16</v>
      </c>
      <c r="F7" s="21">
        <v>0</v>
      </c>
      <c r="G7" s="21">
        <v>1.98</v>
      </c>
      <c r="H7" s="21">
        <v>10.53</v>
      </c>
      <c r="I7" s="21">
        <v>0.04</v>
      </c>
      <c r="J7" s="21">
        <v>99.99</v>
      </c>
      <c r="K7" s="21">
        <v>2.912</v>
      </c>
      <c r="L7" s="21">
        <v>1.096</v>
      </c>
      <c r="M7" s="21">
        <v>0</v>
      </c>
      <c r="N7" s="21">
        <v>0.093</v>
      </c>
      <c r="O7" s="21">
        <v>0.897</v>
      </c>
      <c r="P7" s="21">
        <v>0.002</v>
      </c>
      <c r="Q7" s="21">
        <v>5</v>
      </c>
      <c r="R7" s="21">
        <v>9.375</v>
      </c>
      <c r="S7" s="21">
        <v>90.42338709677419</v>
      </c>
      <c r="T7" s="21">
        <v>0.20161290322580647</v>
      </c>
    </row>
    <row r="8" spans="1:20" ht="14.25">
      <c r="A8" s="18">
        <v>286</v>
      </c>
      <c r="B8" s="19" t="s">
        <v>59</v>
      </c>
      <c r="C8" s="18" t="s">
        <v>34</v>
      </c>
      <c r="D8" s="21">
        <v>66.33</v>
      </c>
      <c r="E8" s="21">
        <v>21.41</v>
      </c>
      <c r="F8" s="21">
        <v>0</v>
      </c>
      <c r="G8" s="21">
        <v>1.95</v>
      </c>
      <c r="H8" s="21">
        <v>10.26</v>
      </c>
      <c r="I8" s="21">
        <v>0.04</v>
      </c>
      <c r="J8" s="21">
        <v>99.99</v>
      </c>
      <c r="K8" s="21">
        <v>2.92</v>
      </c>
      <c r="L8" s="21">
        <v>1.111</v>
      </c>
      <c r="M8" s="21">
        <v>0</v>
      </c>
      <c r="N8" s="21">
        <v>0.092</v>
      </c>
      <c r="O8" s="21">
        <v>0.876</v>
      </c>
      <c r="P8" s="21">
        <v>0.002</v>
      </c>
      <c r="Q8" s="21">
        <v>5</v>
      </c>
      <c r="R8" s="21">
        <v>9.484536082474227</v>
      </c>
      <c r="S8" s="21">
        <v>90.30927835051546</v>
      </c>
      <c r="T8" s="21">
        <v>0.2061855670103093</v>
      </c>
    </row>
    <row r="9" spans="1:20" ht="14.25">
      <c r="A9" s="18">
        <v>286</v>
      </c>
      <c r="B9" s="19" t="s">
        <v>59</v>
      </c>
      <c r="C9" s="18" t="s">
        <v>34</v>
      </c>
      <c r="D9" s="21">
        <v>65.49</v>
      </c>
      <c r="E9" s="21">
        <v>22.17</v>
      </c>
      <c r="F9" s="21">
        <v>0</v>
      </c>
      <c r="G9" s="21">
        <v>2.73</v>
      </c>
      <c r="H9" s="21">
        <v>9.6</v>
      </c>
      <c r="I9" s="21">
        <v>0</v>
      </c>
      <c r="J9" s="21">
        <v>99.99</v>
      </c>
      <c r="K9" s="21">
        <v>2.894</v>
      </c>
      <c r="L9" s="21">
        <v>1.155</v>
      </c>
      <c r="M9" s="21">
        <v>0</v>
      </c>
      <c r="N9" s="21">
        <v>0.129</v>
      </c>
      <c r="O9" s="21">
        <v>0.822</v>
      </c>
      <c r="P9" s="21">
        <v>0</v>
      </c>
      <c r="Q9" s="21">
        <v>5</v>
      </c>
      <c r="R9" s="21">
        <v>13.56466876971609</v>
      </c>
      <c r="S9" s="21">
        <v>86.43533123028391</v>
      </c>
      <c r="T9" s="21">
        <v>0</v>
      </c>
    </row>
    <row r="10" spans="1:20" ht="14.25">
      <c r="A10" s="18">
        <v>286</v>
      </c>
      <c r="B10" s="19" t="s">
        <v>59</v>
      </c>
      <c r="C10" s="18" t="s">
        <v>34</v>
      </c>
      <c r="D10" s="21">
        <v>65.4</v>
      </c>
      <c r="E10" s="21">
        <v>22.21</v>
      </c>
      <c r="F10" s="21">
        <v>0</v>
      </c>
      <c r="G10" s="21">
        <v>2.97</v>
      </c>
      <c r="H10" s="21">
        <v>9.17</v>
      </c>
      <c r="I10" s="21">
        <v>0.25</v>
      </c>
      <c r="J10" s="21">
        <v>100</v>
      </c>
      <c r="K10" s="21">
        <v>2.897</v>
      </c>
      <c r="L10" s="21">
        <v>1.16</v>
      </c>
      <c r="M10" s="21">
        <v>0</v>
      </c>
      <c r="N10" s="21">
        <v>0.141</v>
      </c>
      <c r="O10" s="21">
        <v>0.788</v>
      </c>
      <c r="P10" s="21">
        <v>0.014</v>
      </c>
      <c r="Q10" s="21">
        <v>5</v>
      </c>
      <c r="R10" s="21">
        <v>14.952279957582181</v>
      </c>
      <c r="S10" s="21">
        <v>83.56309650053021</v>
      </c>
      <c r="T10" s="21">
        <v>1.4846235418875928</v>
      </c>
    </row>
    <row r="11" spans="1:20" ht="14.25">
      <c r="A11" s="18">
        <v>286</v>
      </c>
      <c r="B11" s="19" t="s">
        <v>59</v>
      </c>
      <c r="C11" s="18" t="s">
        <v>34</v>
      </c>
      <c r="D11" s="21">
        <v>63.9</v>
      </c>
      <c r="E11" s="21">
        <v>23.12</v>
      </c>
      <c r="F11" s="21">
        <v>0</v>
      </c>
      <c r="G11" s="21">
        <v>3.95</v>
      </c>
      <c r="H11" s="21">
        <v>9.01</v>
      </c>
      <c r="I11" s="21">
        <v>0.01</v>
      </c>
      <c r="J11" s="21">
        <v>99.99</v>
      </c>
      <c r="K11" s="21">
        <v>2.831</v>
      </c>
      <c r="L11" s="21">
        <v>1.207</v>
      </c>
      <c r="M11" s="21">
        <v>0</v>
      </c>
      <c r="N11" s="21">
        <v>0.187</v>
      </c>
      <c r="O11" s="21">
        <v>0.774</v>
      </c>
      <c r="P11" s="21">
        <v>0.001</v>
      </c>
      <c r="Q11" s="21">
        <v>5</v>
      </c>
      <c r="R11" s="21">
        <v>19.438669438669436</v>
      </c>
      <c r="S11" s="21">
        <v>80.45738045738045</v>
      </c>
      <c r="T11" s="21">
        <v>0.10395010395010394</v>
      </c>
    </row>
    <row r="12" spans="1:20" ht="14.25">
      <c r="A12" s="18">
        <v>286</v>
      </c>
      <c r="B12" s="19" t="s">
        <v>59</v>
      </c>
      <c r="C12" s="18" t="s">
        <v>34</v>
      </c>
      <c r="D12" s="21">
        <v>62.98</v>
      </c>
      <c r="E12" s="21">
        <v>23.82</v>
      </c>
      <c r="F12" s="21">
        <v>0</v>
      </c>
      <c r="G12" s="21">
        <v>4.57</v>
      </c>
      <c r="H12" s="21">
        <v>8.62</v>
      </c>
      <c r="I12" s="21">
        <v>0.01</v>
      </c>
      <c r="J12" s="21">
        <v>100</v>
      </c>
      <c r="K12" s="21">
        <v>2.795</v>
      </c>
      <c r="L12" s="21">
        <v>1.246</v>
      </c>
      <c r="M12" s="21">
        <v>0</v>
      </c>
      <c r="N12" s="21">
        <v>0.217</v>
      </c>
      <c r="O12" s="21">
        <v>0.742</v>
      </c>
      <c r="P12" s="21">
        <v>0.001</v>
      </c>
      <c r="Q12" s="21">
        <v>5</v>
      </c>
      <c r="R12" s="21">
        <v>22.604166666666668</v>
      </c>
      <c r="S12" s="21">
        <v>77.29166666666667</v>
      </c>
      <c r="T12" s="21">
        <v>0.10416666666666667</v>
      </c>
    </row>
    <row r="13" spans="1:20" ht="14.25">
      <c r="A13" s="18">
        <v>286</v>
      </c>
      <c r="B13" s="19" t="s">
        <v>59</v>
      </c>
      <c r="C13" s="18" t="s">
        <v>34</v>
      </c>
      <c r="D13" s="21">
        <v>62.05</v>
      </c>
      <c r="E13" s="21">
        <v>24.67</v>
      </c>
      <c r="F13" s="21">
        <v>0</v>
      </c>
      <c r="G13" s="21">
        <v>5.44</v>
      </c>
      <c r="H13" s="21">
        <v>8.32</v>
      </c>
      <c r="I13" s="21">
        <v>0.27</v>
      </c>
      <c r="J13" s="21">
        <v>100.75</v>
      </c>
      <c r="K13" s="21">
        <v>2.735</v>
      </c>
      <c r="L13" s="21">
        <v>1.282</v>
      </c>
      <c r="M13" s="21">
        <v>0</v>
      </c>
      <c r="N13" s="21">
        <v>0.257</v>
      </c>
      <c r="O13" s="21">
        <v>0.711</v>
      </c>
      <c r="P13" s="21">
        <v>0.015</v>
      </c>
      <c r="Q13" s="21">
        <v>5</v>
      </c>
      <c r="R13" s="21">
        <v>26.14445574771109</v>
      </c>
      <c r="S13" s="21">
        <v>72.32960325534079</v>
      </c>
      <c r="T13" s="21">
        <v>1.5259409969481181</v>
      </c>
    </row>
    <row r="14" spans="1:20" ht="14.25">
      <c r="A14" s="18">
        <v>286</v>
      </c>
      <c r="B14" s="19" t="s">
        <v>59</v>
      </c>
      <c r="C14" s="18" t="s">
        <v>34</v>
      </c>
      <c r="D14" s="21">
        <v>61.11</v>
      </c>
      <c r="E14" s="21">
        <v>24.92</v>
      </c>
      <c r="F14" s="21">
        <v>0</v>
      </c>
      <c r="G14" s="21">
        <v>5.56</v>
      </c>
      <c r="H14" s="21">
        <v>8.05</v>
      </c>
      <c r="I14" s="21">
        <v>0.36</v>
      </c>
      <c r="J14" s="21">
        <v>100</v>
      </c>
      <c r="K14" s="21">
        <v>2.716</v>
      </c>
      <c r="L14" s="21">
        <v>1.305</v>
      </c>
      <c r="M14" s="21">
        <v>0</v>
      </c>
      <c r="N14" s="21">
        <v>0.265</v>
      </c>
      <c r="O14" s="21">
        <v>0.694</v>
      </c>
      <c r="P14" s="21">
        <v>0.02</v>
      </c>
      <c r="Q14" s="21">
        <v>5</v>
      </c>
      <c r="R14" s="21">
        <v>27.06843718079673</v>
      </c>
      <c r="S14" s="21">
        <v>70.88866189989784</v>
      </c>
      <c r="T14" s="21">
        <v>2.0429009193054135</v>
      </c>
    </row>
    <row r="15" spans="1:20" ht="14.25">
      <c r="A15" s="18">
        <v>286</v>
      </c>
      <c r="B15" s="19" t="s">
        <v>59</v>
      </c>
      <c r="C15" s="18" t="s">
        <v>34</v>
      </c>
      <c r="D15" s="21">
        <v>60.3</v>
      </c>
      <c r="E15" s="21">
        <v>25.85</v>
      </c>
      <c r="F15" s="21">
        <v>0</v>
      </c>
      <c r="G15" s="21">
        <v>5.54</v>
      </c>
      <c r="H15" s="21">
        <v>8.03</v>
      </c>
      <c r="I15" s="21">
        <v>0.29</v>
      </c>
      <c r="J15" s="21">
        <v>100.01</v>
      </c>
      <c r="K15" s="21">
        <v>2.677</v>
      </c>
      <c r="L15" s="21">
        <v>1.352</v>
      </c>
      <c r="M15" s="21">
        <v>0</v>
      </c>
      <c r="N15" s="21">
        <v>0.263</v>
      </c>
      <c r="O15" s="21">
        <v>0.691</v>
      </c>
      <c r="P15" s="21">
        <v>0.016</v>
      </c>
      <c r="Q15" s="21">
        <v>5</v>
      </c>
      <c r="R15" s="21">
        <v>27.113402061855673</v>
      </c>
      <c r="S15" s="21">
        <v>71.23711340206185</v>
      </c>
      <c r="T15" s="21">
        <v>1.6494845360824744</v>
      </c>
    </row>
    <row r="16" spans="1:20" ht="14.25">
      <c r="A16" s="18">
        <v>286</v>
      </c>
      <c r="B16" s="19" t="s">
        <v>59</v>
      </c>
      <c r="C16" s="18" t="s">
        <v>34</v>
      </c>
      <c r="D16" s="21">
        <v>60.71</v>
      </c>
      <c r="E16" s="21">
        <v>25.09</v>
      </c>
      <c r="F16" s="21">
        <v>0</v>
      </c>
      <c r="G16" s="21">
        <v>5.78</v>
      </c>
      <c r="H16" s="21">
        <v>8.19</v>
      </c>
      <c r="I16" s="21">
        <v>0.23</v>
      </c>
      <c r="J16" s="21">
        <v>100</v>
      </c>
      <c r="K16" s="21">
        <v>2.695</v>
      </c>
      <c r="L16" s="21">
        <v>1.313</v>
      </c>
      <c r="M16" s="21">
        <v>0</v>
      </c>
      <c r="N16" s="21">
        <v>0.275</v>
      </c>
      <c r="O16" s="21">
        <v>0.705</v>
      </c>
      <c r="P16" s="21">
        <v>0.013</v>
      </c>
      <c r="Q16" s="21">
        <v>5</v>
      </c>
      <c r="R16" s="21">
        <v>27.693856998992956</v>
      </c>
      <c r="S16" s="21">
        <v>70.99697885196375</v>
      </c>
      <c r="T16" s="21">
        <v>1.3091641490433032</v>
      </c>
    </row>
    <row r="17" spans="1:20" ht="14.25">
      <c r="A17" s="18">
        <v>286</v>
      </c>
      <c r="B17" s="19" t="s">
        <v>59</v>
      </c>
      <c r="C17" s="18" t="s">
        <v>34</v>
      </c>
      <c r="D17" s="21">
        <v>59.92</v>
      </c>
      <c r="E17" s="21">
        <v>25.33</v>
      </c>
      <c r="F17" s="21">
        <v>0</v>
      </c>
      <c r="G17" s="21">
        <v>6</v>
      </c>
      <c r="H17" s="21">
        <v>8.35</v>
      </c>
      <c r="I17" s="21">
        <v>0.41</v>
      </c>
      <c r="J17" s="21">
        <v>100.01</v>
      </c>
      <c r="K17" s="21">
        <v>2.653</v>
      </c>
      <c r="L17" s="21">
        <v>1.322</v>
      </c>
      <c r="M17" s="21">
        <v>0</v>
      </c>
      <c r="N17" s="21">
        <v>0.285</v>
      </c>
      <c r="O17" s="21">
        <v>0.717</v>
      </c>
      <c r="P17" s="21">
        <v>0.023</v>
      </c>
      <c r="Q17" s="21">
        <v>5</v>
      </c>
      <c r="R17" s="21">
        <v>27.804878048780488</v>
      </c>
      <c r="S17" s="21">
        <v>69.95121951219512</v>
      </c>
      <c r="T17" s="21">
        <v>2.2439024390243905</v>
      </c>
    </row>
    <row r="18" spans="1:20" ht="14.25">
      <c r="A18" s="18">
        <v>286</v>
      </c>
      <c r="B18" s="19" t="s">
        <v>59</v>
      </c>
      <c r="C18" s="18" t="s">
        <v>34</v>
      </c>
      <c r="D18" s="21">
        <v>60.64</v>
      </c>
      <c r="E18" s="21">
        <v>24.92</v>
      </c>
      <c r="F18" s="21">
        <v>0</v>
      </c>
      <c r="G18" s="21">
        <v>5.93</v>
      </c>
      <c r="H18" s="21">
        <v>8.21</v>
      </c>
      <c r="I18" s="21">
        <v>0.29</v>
      </c>
      <c r="J18" s="21">
        <v>99.99</v>
      </c>
      <c r="K18" s="21">
        <v>2.691</v>
      </c>
      <c r="L18" s="21">
        <v>1.304</v>
      </c>
      <c r="M18" s="21">
        <v>0</v>
      </c>
      <c r="N18" s="21">
        <v>0.282</v>
      </c>
      <c r="O18" s="21">
        <v>0.707</v>
      </c>
      <c r="P18" s="21">
        <v>0.016</v>
      </c>
      <c r="Q18" s="21">
        <v>5</v>
      </c>
      <c r="R18" s="21">
        <v>28.05970149253731</v>
      </c>
      <c r="S18" s="21">
        <v>70.34825870646767</v>
      </c>
      <c r="T18" s="21">
        <v>1.5920398009950252</v>
      </c>
    </row>
    <row r="19" spans="1:20" ht="14.25">
      <c r="A19" s="18">
        <v>286</v>
      </c>
      <c r="B19" s="19" t="s">
        <v>59</v>
      </c>
      <c r="C19" s="18" t="s">
        <v>34</v>
      </c>
      <c r="D19" s="21">
        <v>61.15</v>
      </c>
      <c r="E19" s="21">
        <v>24.62</v>
      </c>
      <c r="F19" s="21">
        <v>0</v>
      </c>
      <c r="G19" s="21">
        <v>5.87</v>
      </c>
      <c r="H19" s="21">
        <v>8.06</v>
      </c>
      <c r="I19" s="21">
        <v>0.31</v>
      </c>
      <c r="J19" s="21">
        <v>100.01</v>
      </c>
      <c r="K19" s="21">
        <v>2.718</v>
      </c>
      <c r="L19" s="21">
        <v>1.29</v>
      </c>
      <c r="M19" s="21">
        <v>0</v>
      </c>
      <c r="N19" s="21">
        <v>0.28</v>
      </c>
      <c r="O19" s="21">
        <v>0.695</v>
      </c>
      <c r="P19" s="21">
        <v>0.018</v>
      </c>
      <c r="Q19" s="21">
        <v>5</v>
      </c>
      <c r="R19" s="21">
        <v>28.197381671701915</v>
      </c>
      <c r="S19" s="21">
        <v>69.98992950654582</v>
      </c>
      <c r="T19" s="21">
        <v>1.8126888217522656</v>
      </c>
    </row>
    <row r="20" spans="1:20" ht="14.25">
      <c r="A20" s="18">
        <v>286</v>
      </c>
      <c r="B20" s="19" t="s">
        <v>59</v>
      </c>
      <c r="C20" s="18" t="s">
        <v>34</v>
      </c>
      <c r="D20" s="21">
        <v>60.81</v>
      </c>
      <c r="E20" s="21">
        <v>24.83</v>
      </c>
      <c r="F20" s="21">
        <v>0</v>
      </c>
      <c r="G20" s="21">
        <v>5.96</v>
      </c>
      <c r="H20" s="21">
        <v>8.27</v>
      </c>
      <c r="I20" s="21">
        <v>0.12</v>
      </c>
      <c r="J20" s="21">
        <v>99.99</v>
      </c>
      <c r="K20" s="21">
        <v>2.699</v>
      </c>
      <c r="L20" s="21">
        <v>1.299</v>
      </c>
      <c r="M20" s="21">
        <v>0</v>
      </c>
      <c r="N20" s="21">
        <v>0.283</v>
      </c>
      <c r="O20" s="21">
        <v>0.712</v>
      </c>
      <c r="P20" s="21">
        <v>0.007</v>
      </c>
      <c r="Q20" s="21">
        <v>5</v>
      </c>
      <c r="R20" s="21">
        <v>28.2435129740519</v>
      </c>
      <c r="S20" s="21">
        <v>71.05788423153695</v>
      </c>
      <c r="T20" s="21">
        <v>0.6986027944111779</v>
      </c>
    </row>
    <row r="21" spans="1:20" ht="14.25">
      <c r="A21" s="18">
        <v>286</v>
      </c>
      <c r="B21" s="19" t="s">
        <v>59</v>
      </c>
      <c r="C21" s="18" t="s">
        <v>34</v>
      </c>
      <c r="D21" s="21">
        <v>60.06</v>
      </c>
      <c r="E21" s="21">
        <v>24.96</v>
      </c>
      <c r="F21" s="21">
        <v>0</v>
      </c>
      <c r="G21" s="21">
        <v>6.17</v>
      </c>
      <c r="H21" s="21">
        <v>8.41</v>
      </c>
      <c r="I21" s="21">
        <v>0.39</v>
      </c>
      <c r="J21" s="21">
        <v>99.99</v>
      </c>
      <c r="K21" s="21">
        <v>2.66</v>
      </c>
      <c r="L21" s="21">
        <v>1.303</v>
      </c>
      <c r="M21" s="21">
        <v>0</v>
      </c>
      <c r="N21" s="21">
        <v>0.293</v>
      </c>
      <c r="O21" s="21">
        <v>0.722</v>
      </c>
      <c r="P21" s="21">
        <v>0.022</v>
      </c>
      <c r="Q21" s="21">
        <v>5</v>
      </c>
      <c r="R21" s="21">
        <v>28.254580520732883</v>
      </c>
      <c r="S21" s="21">
        <v>69.62391513982644</v>
      </c>
      <c r="T21" s="21">
        <v>2.121504339440694</v>
      </c>
    </row>
    <row r="22" spans="1:20" ht="14.25">
      <c r="A22" s="18">
        <v>286</v>
      </c>
      <c r="B22" s="19" t="s">
        <v>59</v>
      </c>
      <c r="C22" s="18" t="s">
        <v>34</v>
      </c>
      <c r="D22" s="21">
        <v>60.13</v>
      </c>
      <c r="E22" s="21">
        <v>25.72</v>
      </c>
      <c r="F22" s="21">
        <v>0</v>
      </c>
      <c r="G22" s="21">
        <v>5.89</v>
      </c>
      <c r="H22" s="21">
        <v>8.2</v>
      </c>
      <c r="I22" s="21">
        <v>0.06</v>
      </c>
      <c r="J22" s="21">
        <v>100</v>
      </c>
      <c r="K22" s="21">
        <v>2.667</v>
      </c>
      <c r="L22" s="21">
        <v>1.345</v>
      </c>
      <c r="M22" s="21">
        <v>0</v>
      </c>
      <c r="N22" s="21">
        <v>0.28</v>
      </c>
      <c r="O22" s="21">
        <v>0.705</v>
      </c>
      <c r="P22" s="21">
        <v>0.003</v>
      </c>
      <c r="Q22" s="21">
        <v>5</v>
      </c>
      <c r="R22" s="21">
        <v>28.340080971659923</v>
      </c>
      <c r="S22" s="21">
        <v>71.35627530364373</v>
      </c>
      <c r="T22" s="21">
        <v>0.30364372469635625</v>
      </c>
    </row>
    <row r="23" spans="1:20" ht="14.25">
      <c r="A23" s="18">
        <v>286</v>
      </c>
      <c r="B23" s="19" t="s">
        <v>59</v>
      </c>
      <c r="C23" s="18" t="s">
        <v>34</v>
      </c>
      <c r="D23" s="21">
        <v>59.85</v>
      </c>
      <c r="E23" s="21">
        <v>25.59</v>
      </c>
      <c r="F23" s="21">
        <v>0</v>
      </c>
      <c r="G23" s="21">
        <v>6.05</v>
      </c>
      <c r="H23" s="21">
        <v>8.2</v>
      </c>
      <c r="I23" s="21">
        <v>0.31</v>
      </c>
      <c r="J23" s="21">
        <v>100</v>
      </c>
      <c r="K23" s="21">
        <v>2.653</v>
      </c>
      <c r="L23" s="21">
        <v>1.337</v>
      </c>
      <c r="M23" s="21">
        <v>0</v>
      </c>
      <c r="N23" s="21">
        <v>0.287</v>
      </c>
      <c r="O23" s="21">
        <v>0.705</v>
      </c>
      <c r="P23" s="21">
        <v>0.018</v>
      </c>
      <c r="Q23" s="21">
        <v>5</v>
      </c>
      <c r="R23" s="21">
        <v>28.415841584158414</v>
      </c>
      <c r="S23" s="21">
        <v>69.8019801980198</v>
      </c>
      <c r="T23" s="21">
        <v>1.782178217821782</v>
      </c>
    </row>
    <row r="24" spans="1:20" ht="14.25">
      <c r="A24" s="18">
        <v>286</v>
      </c>
      <c r="B24" s="19" t="s">
        <v>59</v>
      </c>
      <c r="C24" s="18" t="s">
        <v>34</v>
      </c>
      <c r="D24" s="21">
        <v>61.82</v>
      </c>
      <c r="E24" s="21">
        <v>24.51</v>
      </c>
      <c r="F24" s="21">
        <v>0</v>
      </c>
      <c r="G24" s="21">
        <v>5.7</v>
      </c>
      <c r="H24" s="21">
        <v>7.69</v>
      </c>
      <c r="I24" s="21">
        <v>0.28</v>
      </c>
      <c r="J24" s="21">
        <v>100</v>
      </c>
      <c r="K24" s="21">
        <v>2.758</v>
      </c>
      <c r="L24" s="21">
        <v>1.289</v>
      </c>
      <c r="M24" s="21">
        <v>0</v>
      </c>
      <c r="N24" s="21">
        <v>0.272</v>
      </c>
      <c r="O24" s="21">
        <v>0.665</v>
      </c>
      <c r="P24" s="21">
        <v>0.016</v>
      </c>
      <c r="Q24" s="21">
        <v>5</v>
      </c>
      <c r="R24" s="21">
        <v>28.541448058761805</v>
      </c>
      <c r="S24" s="21">
        <v>69.77964323189926</v>
      </c>
      <c r="T24" s="21">
        <v>1.6789087093389297</v>
      </c>
    </row>
    <row r="25" spans="1:20" ht="14.25">
      <c r="A25" s="18">
        <v>286</v>
      </c>
      <c r="B25" s="19" t="s">
        <v>59</v>
      </c>
      <c r="C25" s="18" t="s">
        <v>34</v>
      </c>
      <c r="D25" s="21">
        <v>60.5</v>
      </c>
      <c r="E25" s="21">
        <v>25.04</v>
      </c>
      <c r="F25" s="21">
        <v>0</v>
      </c>
      <c r="G25" s="21">
        <v>5.64</v>
      </c>
      <c r="H25" s="21">
        <v>7.45</v>
      </c>
      <c r="I25" s="21">
        <v>0.52</v>
      </c>
      <c r="J25" s="21">
        <v>99.15</v>
      </c>
      <c r="K25" s="21">
        <v>2.721</v>
      </c>
      <c r="L25" s="21">
        <v>1.327</v>
      </c>
      <c r="M25" s="21">
        <v>0</v>
      </c>
      <c r="N25" s="21">
        <v>0.272</v>
      </c>
      <c r="O25" s="21">
        <v>0.65</v>
      </c>
      <c r="P25" s="21">
        <v>0.03</v>
      </c>
      <c r="Q25" s="21">
        <v>5</v>
      </c>
      <c r="R25" s="21">
        <v>28.571428571428573</v>
      </c>
      <c r="S25" s="21">
        <v>68.27731092436974</v>
      </c>
      <c r="T25" s="21">
        <v>3.1512605042016806</v>
      </c>
    </row>
    <row r="26" spans="1:20" ht="14.25">
      <c r="A26" s="18">
        <v>286</v>
      </c>
      <c r="B26" s="19" t="s">
        <v>59</v>
      </c>
      <c r="C26" s="18" t="s">
        <v>34</v>
      </c>
      <c r="D26" s="21">
        <v>60.25</v>
      </c>
      <c r="E26" s="21">
        <v>25.32</v>
      </c>
      <c r="F26" s="21">
        <v>0</v>
      </c>
      <c r="G26" s="21">
        <v>6.08</v>
      </c>
      <c r="H26" s="21">
        <v>8.16</v>
      </c>
      <c r="I26" s="21">
        <v>0.19</v>
      </c>
      <c r="J26" s="21">
        <v>100</v>
      </c>
      <c r="K26" s="21">
        <v>2.674</v>
      </c>
      <c r="L26" s="21">
        <v>1.324</v>
      </c>
      <c r="M26" s="21">
        <v>0</v>
      </c>
      <c r="N26" s="21">
        <v>0.289</v>
      </c>
      <c r="O26" s="21">
        <v>0.702</v>
      </c>
      <c r="P26" s="21">
        <v>0.011</v>
      </c>
      <c r="Q26" s="21">
        <v>5</v>
      </c>
      <c r="R26" s="21">
        <v>28.84231536926148</v>
      </c>
      <c r="S26" s="21">
        <v>70.05988023952096</v>
      </c>
      <c r="T26" s="21">
        <v>1.097804391217565</v>
      </c>
    </row>
    <row r="27" spans="1:20" ht="14.25">
      <c r="A27" s="18">
        <v>286</v>
      </c>
      <c r="B27" s="19" t="s">
        <v>59</v>
      </c>
      <c r="C27" s="18" t="s">
        <v>34</v>
      </c>
      <c r="D27" s="21">
        <v>60.8</v>
      </c>
      <c r="E27" s="21">
        <v>25.36</v>
      </c>
      <c r="F27" s="21">
        <v>0</v>
      </c>
      <c r="G27" s="21">
        <v>5.88</v>
      </c>
      <c r="H27" s="21">
        <v>7.78</v>
      </c>
      <c r="I27" s="21">
        <v>0.18</v>
      </c>
      <c r="J27" s="21">
        <v>100</v>
      </c>
      <c r="K27" s="21">
        <v>2.707</v>
      </c>
      <c r="L27" s="21">
        <v>1.331</v>
      </c>
      <c r="M27" s="21">
        <v>0</v>
      </c>
      <c r="N27" s="21">
        <v>0.28</v>
      </c>
      <c r="O27" s="21">
        <v>0.672</v>
      </c>
      <c r="P27" s="21">
        <v>0.01</v>
      </c>
      <c r="Q27" s="21">
        <v>5</v>
      </c>
      <c r="R27" s="21">
        <v>29.10602910602911</v>
      </c>
      <c r="S27" s="21">
        <v>69.85446985446985</v>
      </c>
      <c r="T27" s="21">
        <v>1.0395010395010393</v>
      </c>
    </row>
    <row r="28" spans="1:20" ht="14.25">
      <c r="A28" s="18">
        <v>286</v>
      </c>
      <c r="B28" s="19" t="s">
        <v>59</v>
      </c>
      <c r="C28" s="18" t="s">
        <v>34</v>
      </c>
      <c r="D28" s="21">
        <v>61.01</v>
      </c>
      <c r="E28" s="21">
        <v>24.89</v>
      </c>
      <c r="F28" s="21">
        <v>0</v>
      </c>
      <c r="G28" s="21">
        <v>6.03</v>
      </c>
      <c r="H28" s="21">
        <v>7.96</v>
      </c>
      <c r="I28" s="21">
        <v>0.11</v>
      </c>
      <c r="J28" s="21">
        <v>100</v>
      </c>
      <c r="K28" s="21">
        <v>2.714</v>
      </c>
      <c r="L28" s="21">
        <v>1.305</v>
      </c>
      <c r="M28" s="21">
        <v>0</v>
      </c>
      <c r="N28" s="21">
        <v>0.287</v>
      </c>
      <c r="O28" s="21">
        <v>0.687</v>
      </c>
      <c r="P28" s="21">
        <v>0.006</v>
      </c>
      <c r="Q28" s="21">
        <v>5</v>
      </c>
      <c r="R28" s="21">
        <v>29.285714285714285</v>
      </c>
      <c r="S28" s="21">
        <v>70.10204081632654</v>
      </c>
      <c r="T28" s="21">
        <v>0.6122448979591837</v>
      </c>
    </row>
    <row r="29" spans="1:20" ht="14.25">
      <c r="A29" s="18">
        <v>286</v>
      </c>
      <c r="B29" s="19" t="s">
        <v>59</v>
      </c>
      <c r="C29" s="18" t="s">
        <v>34</v>
      </c>
      <c r="D29" s="21">
        <v>60.51</v>
      </c>
      <c r="E29" s="21">
        <v>24.97</v>
      </c>
      <c r="F29" s="21">
        <v>0</v>
      </c>
      <c r="G29" s="21">
        <v>6.19</v>
      </c>
      <c r="H29" s="21">
        <v>8.1</v>
      </c>
      <c r="I29" s="21">
        <v>0.24</v>
      </c>
      <c r="J29" s="21">
        <v>100.01</v>
      </c>
      <c r="K29" s="21">
        <v>2.687</v>
      </c>
      <c r="L29" s="21">
        <v>1.307</v>
      </c>
      <c r="M29" s="21">
        <v>0</v>
      </c>
      <c r="N29" s="21">
        <v>0.295</v>
      </c>
      <c r="O29" s="21">
        <v>0.697</v>
      </c>
      <c r="P29" s="21">
        <v>0.014</v>
      </c>
      <c r="Q29" s="21">
        <v>5</v>
      </c>
      <c r="R29" s="21">
        <v>29.324055666003975</v>
      </c>
      <c r="S29" s="21">
        <v>69.28429423459244</v>
      </c>
      <c r="T29" s="21">
        <v>1.3916500994035788</v>
      </c>
    </row>
    <row r="30" spans="1:20" ht="14.25">
      <c r="A30" s="18">
        <v>286</v>
      </c>
      <c r="B30" s="19" t="s">
        <v>59</v>
      </c>
      <c r="C30" s="18" t="s">
        <v>34</v>
      </c>
      <c r="D30" s="21">
        <v>61.28</v>
      </c>
      <c r="E30" s="21">
        <v>24.43</v>
      </c>
      <c r="F30" s="21">
        <v>0</v>
      </c>
      <c r="G30" s="21">
        <v>5.72</v>
      </c>
      <c r="H30" s="21">
        <v>7.37</v>
      </c>
      <c r="I30" s="21">
        <v>0.25</v>
      </c>
      <c r="J30" s="21">
        <v>99.05</v>
      </c>
      <c r="K30" s="21">
        <v>2.765</v>
      </c>
      <c r="L30" s="21">
        <v>1.299</v>
      </c>
      <c r="M30" s="21">
        <v>0</v>
      </c>
      <c r="N30" s="21">
        <v>0.277</v>
      </c>
      <c r="O30" s="21">
        <v>0.645</v>
      </c>
      <c r="P30" s="21">
        <v>0.014</v>
      </c>
      <c r="Q30" s="21">
        <v>5</v>
      </c>
      <c r="R30" s="21">
        <v>29.594017094017094</v>
      </c>
      <c r="S30" s="21">
        <v>68.91025641025641</v>
      </c>
      <c r="T30" s="21">
        <v>1.4957264957264957</v>
      </c>
    </row>
    <row r="31" spans="1:20" ht="14.25">
      <c r="A31" s="18">
        <v>286</v>
      </c>
      <c r="B31" s="19" t="s">
        <v>59</v>
      </c>
      <c r="C31" s="18" t="s">
        <v>34</v>
      </c>
      <c r="D31" s="21">
        <v>61.92</v>
      </c>
      <c r="E31" s="21">
        <v>24.72</v>
      </c>
      <c r="F31" s="21">
        <v>0</v>
      </c>
      <c r="G31" s="21">
        <v>5.74</v>
      </c>
      <c r="H31" s="21">
        <v>7.25</v>
      </c>
      <c r="I31" s="21">
        <v>0.37</v>
      </c>
      <c r="J31" s="21">
        <v>100</v>
      </c>
      <c r="K31" s="21">
        <v>2.771</v>
      </c>
      <c r="L31" s="21">
        <v>1.304</v>
      </c>
      <c r="M31" s="21">
        <v>0</v>
      </c>
      <c r="N31" s="21">
        <v>0.275</v>
      </c>
      <c r="O31" s="21">
        <v>0.629</v>
      </c>
      <c r="P31" s="21">
        <v>0.021</v>
      </c>
      <c r="Q31" s="21">
        <v>5</v>
      </c>
      <c r="R31" s="21">
        <v>29.729729729729733</v>
      </c>
      <c r="S31" s="21">
        <v>68</v>
      </c>
      <c r="T31" s="21">
        <v>2.27027027027027</v>
      </c>
    </row>
    <row r="32" spans="1:20" ht="14.25">
      <c r="A32" s="18">
        <v>286</v>
      </c>
      <c r="B32" s="19" t="s">
        <v>59</v>
      </c>
      <c r="C32" s="18" t="s">
        <v>34</v>
      </c>
      <c r="D32" s="21">
        <v>61.15</v>
      </c>
      <c r="E32" s="21">
        <v>25.14</v>
      </c>
      <c r="F32" s="21">
        <v>0</v>
      </c>
      <c r="G32" s="21">
        <v>5.96</v>
      </c>
      <c r="H32" s="21">
        <v>7.54</v>
      </c>
      <c r="I32" s="21">
        <v>0.21</v>
      </c>
      <c r="J32" s="21">
        <v>100</v>
      </c>
      <c r="K32" s="21">
        <v>2.729</v>
      </c>
      <c r="L32" s="21">
        <v>1.322</v>
      </c>
      <c r="M32" s="21">
        <v>0</v>
      </c>
      <c r="N32" s="21">
        <v>0.285</v>
      </c>
      <c r="O32" s="21">
        <v>0.652</v>
      </c>
      <c r="P32" s="21">
        <v>0.012</v>
      </c>
      <c r="Q32" s="21">
        <v>5</v>
      </c>
      <c r="R32" s="21">
        <v>30.03161222339304</v>
      </c>
      <c r="S32" s="21">
        <v>68.70389884088515</v>
      </c>
      <c r="T32" s="21">
        <v>1.2644889357218123</v>
      </c>
    </row>
    <row r="33" spans="1:20" ht="14.25">
      <c r="A33" s="18">
        <v>286</v>
      </c>
      <c r="B33" s="19" t="s">
        <v>59</v>
      </c>
      <c r="C33" s="18" t="s">
        <v>34</v>
      </c>
      <c r="D33" s="21">
        <v>61.88</v>
      </c>
      <c r="E33" s="21">
        <v>24.42</v>
      </c>
      <c r="F33" s="21">
        <v>0</v>
      </c>
      <c r="G33" s="21">
        <v>5.96</v>
      </c>
      <c r="H33" s="21">
        <v>7.4</v>
      </c>
      <c r="I33" s="21">
        <v>0.34</v>
      </c>
      <c r="J33" s="21">
        <v>100</v>
      </c>
      <c r="K33" s="21">
        <v>2.767</v>
      </c>
      <c r="L33" s="21">
        <v>1.287</v>
      </c>
      <c r="M33" s="21">
        <v>0</v>
      </c>
      <c r="N33" s="21">
        <v>0.286</v>
      </c>
      <c r="O33" s="21">
        <v>0.641</v>
      </c>
      <c r="P33" s="21">
        <v>0.019</v>
      </c>
      <c r="Q33" s="21">
        <v>5</v>
      </c>
      <c r="R33" s="21">
        <v>30.23255813953488</v>
      </c>
      <c r="S33" s="21">
        <v>67.75898520084566</v>
      </c>
      <c r="T33" s="21">
        <v>2.00845665961945</v>
      </c>
    </row>
    <row r="34" spans="1:20" ht="14.25">
      <c r="A34" s="18">
        <v>286</v>
      </c>
      <c r="B34" s="19" t="s">
        <v>59</v>
      </c>
      <c r="C34" s="18" t="s">
        <v>34</v>
      </c>
      <c r="D34" s="21">
        <v>60.27</v>
      </c>
      <c r="E34" s="21">
        <v>25.68</v>
      </c>
      <c r="F34" s="21">
        <v>0</v>
      </c>
      <c r="G34" s="21">
        <v>6.17</v>
      </c>
      <c r="H34" s="21">
        <v>7.68</v>
      </c>
      <c r="I34" s="21">
        <v>0.21</v>
      </c>
      <c r="J34" s="21">
        <v>100.01</v>
      </c>
      <c r="K34" s="21">
        <v>2.683</v>
      </c>
      <c r="L34" s="21">
        <v>1.347</v>
      </c>
      <c r="M34" s="21">
        <v>0</v>
      </c>
      <c r="N34" s="21">
        <v>0.294</v>
      </c>
      <c r="O34" s="21">
        <v>0.663</v>
      </c>
      <c r="P34" s="21">
        <v>0.012</v>
      </c>
      <c r="Q34" s="21">
        <v>5</v>
      </c>
      <c r="R34" s="21">
        <v>30.34055727554179</v>
      </c>
      <c r="S34" s="21">
        <v>68.42105263157895</v>
      </c>
      <c r="T34" s="21">
        <v>1.2383900928792568</v>
      </c>
    </row>
    <row r="35" spans="1:20" ht="14.25">
      <c r="A35" s="18">
        <v>286</v>
      </c>
      <c r="B35" s="19" t="s">
        <v>59</v>
      </c>
      <c r="C35" s="18" t="s">
        <v>34</v>
      </c>
      <c r="D35" s="21">
        <v>60.53</v>
      </c>
      <c r="E35" s="21">
        <v>25.37</v>
      </c>
      <c r="F35" s="21">
        <v>0</v>
      </c>
      <c r="G35" s="21">
        <v>6.18</v>
      </c>
      <c r="H35" s="21">
        <v>7.49</v>
      </c>
      <c r="I35" s="21">
        <v>0.43</v>
      </c>
      <c r="J35" s="21">
        <v>100</v>
      </c>
      <c r="K35" s="21">
        <v>2.699</v>
      </c>
      <c r="L35" s="21">
        <v>1.333</v>
      </c>
      <c r="M35" s="21">
        <v>0</v>
      </c>
      <c r="N35" s="21">
        <v>0.295</v>
      </c>
      <c r="O35" s="21">
        <v>0.648</v>
      </c>
      <c r="P35" s="21">
        <v>0.024</v>
      </c>
      <c r="Q35" s="21">
        <v>5</v>
      </c>
      <c r="R35" s="21">
        <v>30.506721820062044</v>
      </c>
      <c r="S35" s="21">
        <v>67.0113753877973</v>
      </c>
      <c r="T35" s="21">
        <v>2.481902792140641</v>
      </c>
    </row>
    <row r="36" spans="1:20" ht="14.25">
      <c r="A36" s="18">
        <v>286</v>
      </c>
      <c r="B36" s="19" t="s">
        <v>59</v>
      </c>
      <c r="C36" s="18" t="s">
        <v>34</v>
      </c>
      <c r="D36" s="21">
        <v>60.82</v>
      </c>
      <c r="E36" s="21">
        <v>24.73</v>
      </c>
      <c r="F36" s="21">
        <v>0</v>
      </c>
      <c r="G36" s="21">
        <v>6.37</v>
      </c>
      <c r="H36" s="21">
        <v>7.85</v>
      </c>
      <c r="I36" s="21">
        <v>0.24</v>
      </c>
      <c r="J36" s="21">
        <v>100.01</v>
      </c>
      <c r="K36" s="21">
        <v>2.708</v>
      </c>
      <c r="L36" s="21">
        <v>1.297</v>
      </c>
      <c r="M36" s="21">
        <v>0</v>
      </c>
      <c r="N36" s="21">
        <v>0.304</v>
      </c>
      <c r="O36" s="21">
        <v>0.678</v>
      </c>
      <c r="P36" s="21">
        <v>0.014</v>
      </c>
      <c r="Q36" s="21">
        <v>5</v>
      </c>
      <c r="R36" s="21">
        <v>30.522088353413654</v>
      </c>
      <c r="S36" s="21">
        <v>68.07228915662652</v>
      </c>
      <c r="T36" s="21">
        <v>1.4056224899598395</v>
      </c>
    </row>
    <row r="37" spans="1:20" ht="14.25">
      <c r="A37" s="18">
        <v>286</v>
      </c>
      <c r="B37" s="19" t="s">
        <v>59</v>
      </c>
      <c r="C37" s="18" t="s">
        <v>34</v>
      </c>
      <c r="D37" s="21">
        <v>60.51</v>
      </c>
      <c r="E37" s="21">
        <v>25.72</v>
      </c>
      <c r="F37" s="21">
        <v>0</v>
      </c>
      <c r="G37" s="21">
        <v>6.06</v>
      </c>
      <c r="H37" s="21">
        <v>7.45</v>
      </c>
      <c r="I37" s="21">
        <v>0.27</v>
      </c>
      <c r="J37" s="21">
        <v>100.01</v>
      </c>
      <c r="K37" s="21">
        <v>2.699</v>
      </c>
      <c r="L37" s="21">
        <v>1.352</v>
      </c>
      <c r="M37" s="21">
        <v>0</v>
      </c>
      <c r="N37" s="21">
        <v>0.29</v>
      </c>
      <c r="O37" s="21">
        <v>0.644</v>
      </c>
      <c r="P37" s="21">
        <v>0.015</v>
      </c>
      <c r="Q37" s="21">
        <v>5</v>
      </c>
      <c r="R37" s="21">
        <v>30.558482613277132</v>
      </c>
      <c r="S37" s="21">
        <v>67.8609062170706</v>
      </c>
      <c r="T37" s="21">
        <v>1.5806111696522656</v>
      </c>
    </row>
    <row r="38" spans="1:20" ht="14.25">
      <c r="A38" s="18">
        <v>286</v>
      </c>
      <c r="B38" s="19" t="s">
        <v>59</v>
      </c>
      <c r="C38" s="18" t="s">
        <v>34</v>
      </c>
      <c r="D38" s="21">
        <v>61.12</v>
      </c>
      <c r="E38" s="21">
        <v>25.23</v>
      </c>
      <c r="F38" s="21">
        <v>0</v>
      </c>
      <c r="G38" s="21">
        <v>6.04</v>
      </c>
      <c r="H38" s="21">
        <v>7.47</v>
      </c>
      <c r="I38" s="21">
        <v>0.13</v>
      </c>
      <c r="J38" s="21">
        <v>99.99</v>
      </c>
      <c r="K38" s="21">
        <v>2.729</v>
      </c>
      <c r="L38" s="21">
        <v>1.328</v>
      </c>
      <c r="M38" s="21">
        <v>0</v>
      </c>
      <c r="N38" s="21">
        <v>0.289</v>
      </c>
      <c r="O38" s="21">
        <v>0.647</v>
      </c>
      <c r="P38" s="21">
        <v>0.007</v>
      </c>
      <c r="Q38" s="21">
        <v>5</v>
      </c>
      <c r="R38" s="21">
        <v>30.646871686108167</v>
      </c>
      <c r="S38" s="21">
        <v>68.61081654294804</v>
      </c>
      <c r="T38" s="21">
        <v>0.7423117709437965</v>
      </c>
    </row>
    <row r="39" spans="1:20" ht="14.25">
      <c r="A39" s="18">
        <v>286</v>
      </c>
      <c r="B39" s="19" t="s">
        <v>59</v>
      </c>
      <c r="C39" s="18" t="s">
        <v>34</v>
      </c>
      <c r="D39" s="21">
        <v>60.79</v>
      </c>
      <c r="E39" s="21">
        <v>25.64</v>
      </c>
      <c r="F39" s="21">
        <v>0</v>
      </c>
      <c r="G39" s="21">
        <v>6.02</v>
      </c>
      <c r="H39" s="21">
        <v>7.34</v>
      </c>
      <c r="I39" s="21">
        <v>0.22</v>
      </c>
      <c r="J39" s="21">
        <v>100.01</v>
      </c>
      <c r="K39" s="21">
        <v>2.715</v>
      </c>
      <c r="L39" s="21">
        <v>1.349</v>
      </c>
      <c r="M39" s="21">
        <v>0</v>
      </c>
      <c r="N39" s="21">
        <v>0.288</v>
      </c>
      <c r="O39" s="21">
        <v>0.635</v>
      </c>
      <c r="P39" s="21">
        <v>0.013</v>
      </c>
      <c r="Q39" s="21">
        <v>5</v>
      </c>
      <c r="R39" s="21">
        <v>30.769230769230763</v>
      </c>
      <c r="S39" s="21">
        <v>67.84188034188034</v>
      </c>
      <c r="T39" s="21">
        <v>1.3888888888888888</v>
      </c>
    </row>
    <row r="40" spans="1:20" ht="14.25">
      <c r="A40" s="18">
        <v>286</v>
      </c>
      <c r="B40" s="19" t="s">
        <v>59</v>
      </c>
      <c r="C40" s="18" t="s">
        <v>34</v>
      </c>
      <c r="D40" s="21">
        <v>60.24</v>
      </c>
      <c r="E40" s="21">
        <v>25.89</v>
      </c>
      <c r="F40" s="21">
        <v>0</v>
      </c>
      <c r="G40" s="21">
        <v>6.12</v>
      </c>
      <c r="H40" s="21">
        <v>7.39</v>
      </c>
      <c r="I40" s="21">
        <v>0.35</v>
      </c>
      <c r="J40" s="21">
        <v>99.99</v>
      </c>
      <c r="K40" s="21">
        <v>2.687</v>
      </c>
      <c r="L40" s="21">
        <v>1.361</v>
      </c>
      <c r="M40" s="21">
        <v>0</v>
      </c>
      <c r="N40" s="21">
        <v>0.293</v>
      </c>
      <c r="O40" s="21">
        <v>0.639</v>
      </c>
      <c r="P40" s="21">
        <v>0.02</v>
      </c>
      <c r="Q40" s="21">
        <v>5</v>
      </c>
      <c r="R40" s="21">
        <v>30.777310924369747</v>
      </c>
      <c r="S40" s="21">
        <v>67.1218487394958</v>
      </c>
      <c r="T40" s="21">
        <v>2.100840336134454</v>
      </c>
    </row>
    <row r="41" spans="1:20" ht="14.25">
      <c r="A41" s="18">
        <v>286</v>
      </c>
      <c r="B41" s="19" t="s">
        <v>59</v>
      </c>
      <c r="C41" s="18" t="s">
        <v>34</v>
      </c>
      <c r="D41" s="21">
        <v>61.04</v>
      </c>
      <c r="E41" s="21">
        <v>24.95</v>
      </c>
      <c r="F41" s="21">
        <v>0</v>
      </c>
      <c r="G41" s="21">
        <v>6.26</v>
      </c>
      <c r="H41" s="21">
        <v>7.58</v>
      </c>
      <c r="I41" s="21">
        <v>0.17</v>
      </c>
      <c r="J41" s="21">
        <v>100</v>
      </c>
      <c r="K41" s="21">
        <v>2.723</v>
      </c>
      <c r="L41" s="21">
        <v>1.312</v>
      </c>
      <c r="M41" s="21">
        <v>0</v>
      </c>
      <c r="N41" s="21">
        <v>0.299</v>
      </c>
      <c r="O41" s="21">
        <v>0.656</v>
      </c>
      <c r="P41" s="21">
        <v>0.01</v>
      </c>
      <c r="Q41" s="21">
        <v>5</v>
      </c>
      <c r="R41" s="21">
        <v>30.98445595854922</v>
      </c>
      <c r="S41" s="21">
        <v>67.97927461139896</v>
      </c>
      <c r="T41" s="21">
        <v>1.0362694300518134</v>
      </c>
    </row>
    <row r="42" spans="1:20" ht="14.25">
      <c r="A42" s="18">
        <v>286</v>
      </c>
      <c r="B42" s="19" t="s">
        <v>59</v>
      </c>
      <c r="C42" s="18" t="s">
        <v>34</v>
      </c>
      <c r="D42" s="21">
        <v>61.12</v>
      </c>
      <c r="E42" s="21">
        <v>24.97</v>
      </c>
      <c r="F42" s="21">
        <v>0</v>
      </c>
      <c r="G42" s="21">
        <v>6.22</v>
      </c>
      <c r="H42" s="21">
        <v>7.48</v>
      </c>
      <c r="I42" s="21">
        <v>0.21</v>
      </c>
      <c r="J42" s="21">
        <v>100</v>
      </c>
      <c r="K42" s="21">
        <v>2.729</v>
      </c>
      <c r="L42" s="21">
        <v>1.314</v>
      </c>
      <c r="M42" s="21">
        <v>0</v>
      </c>
      <c r="N42" s="21">
        <v>0.298</v>
      </c>
      <c r="O42" s="21">
        <v>0.648</v>
      </c>
      <c r="P42" s="21">
        <v>0.012</v>
      </c>
      <c r="Q42" s="21">
        <v>5</v>
      </c>
      <c r="R42" s="21">
        <v>31.10647181628392</v>
      </c>
      <c r="S42" s="21">
        <v>67.64091858037578</v>
      </c>
      <c r="T42" s="21">
        <v>1.2526096033402923</v>
      </c>
    </row>
    <row r="43" spans="1:20" ht="14.25">
      <c r="A43" s="18">
        <v>286</v>
      </c>
      <c r="B43" s="19" t="s">
        <v>59</v>
      </c>
      <c r="C43" s="18" t="s">
        <v>34</v>
      </c>
      <c r="D43" s="21">
        <v>60.37</v>
      </c>
      <c r="E43" s="21">
        <v>25.21</v>
      </c>
      <c r="F43" s="21">
        <v>0</v>
      </c>
      <c r="G43" s="21">
        <v>6.52</v>
      </c>
      <c r="H43" s="21">
        <v>7.68</v>
      </c>
      <c r="I43" s="21">
        <v>0.22</v>
      </c>
      <c r="J43" s="21">
        <v>100</v>
      </c>
      <c r="K43" s="21">
        <v>2.689</v>
      </c>
      <c r="L43" s="21">
        <v>1.324</v>
      </c>
      <c r="M43" s="21">
        <v>0</v>
      </c>
      <c r="N43" s="21">
        <v>0.311</v>
      </c>
      <c r="O43" s="21">
        <v>0.663</v>
      </c>
      <c r="P43" s="21">
        <v>0.013</v>
      </c>
      <c r="Q43" s="21">
        <v>5</v>
      </c>
      <c r="R43" s="21">
        <v>31.509625126646405</v>
      </c>
      <c r="S43" s="21">
        <v>67.17325227963525</v>
      </c>
      <c r="T43" s="21">
        <v>1.3171225937183384</v>
      </c>
    </row>
    <row r="44" spans="1:20" ht="14.25">
      <c r="A44" s="18">
        <v>286</v>
      </c>
      <c r="B44" s="19" t="s">
        <v>59</v>
      </c>
      <c r="C44" s="18" t="s">
        <v>34</v>
      </c>
      <c r="D44" s="21">
        <v>61.38</v>
      </c>
      <c r="E44" s="21">
        <v>24.9</v>
      </c>
      <c r="F44" s="21">
        <v>0</v>
      </c>
      <c r="G44" s="21">
        <v>6.22</v>
      </c>
      <c r="H44" s="21">
        <v>7.16</v>
      </c>
      <c r="I44" s="21">
        <v>0.34</v>
      </c>
      <c r="J44" s="21">
        <v>100</v>
      </c>
      <c r="K44" s="21">
        <v>2.747</v>
      </c>
      <c r="L44" s="21">
        <v>1.314</v>
      </c>
      <c r="M44" s="21">
        <v>0</v>
      </c>
      <c r="N44" s="21">
        <v>0.298</v>
      </c>
      <c r="O44" s="21">
        <v>0.621</v>
      </c>
      <c r="P44" s="21">
        <v>0.019</v>
      </c>
      <c r="Q44" s="21">
        <v>5</v>
      </c>
      <c r="R44" s="21">
        <v>31.76972281449893</v>
      </c>
      <c r="S44" s="21">
        <v>66.2046908315565</v>
      </c>
      <c r="T44" s="21">
        <v>2.0255863539445627</v>
      </c>
    </row>
    <row r="45" spans="1:20" ht="14.25">
      <c r="A45" s="18">
        <v>286</v>
      </c>
      <c r="B45" s="19" t="s">
        <v>59</v>
      </c>
      <c r="C45" s="18" t="s">
        <v>34</v>
      </c>
      <c r="D45" s="21">
        <v>62.1</v>
      </c>
      <c r="E45" s="21">
        <v>24.22</v>
      </c>
      <c r="F45" s="21">
        <v>0</v>
      </c>
      <c r="G45" s="21">
        <v>7.13</v>
      </c>
      <c r="H45" s="21">
        <v>6.29</v>
      </c>
      <c r="I45" s="21">
        <v>0.26</v>
      </c>
      <c r="J45" s="21">
        <v>100</v>
      </c>
      <c r="K45" s="21">
        <v>2.802</v>
      </c>
      <c r="L45" s="21">
        <v>1.288</v>
      </c>
      <c r="M45" s="21">
        <v>0</v>
      </c>
      <c r="N45" s="21">
        <v>0.345</v>
      </c>
      <c r="O45" s="21">
        <v>0.55</v>
      </c>
      <c r="P45" s="21">
        <v>0.015</v>
      </c>
      <c r="Q45" s="21">
        <v>5</v>
      </c>
      <c r="R45" s="21">
        <v>37.91208791208791</v>
      </c>
      <c r="S45" s="21">
        <v>60.439560439560445</v>
      </c>
      <c r="T45" s="21">
        <v>1.6483516483516483</v>
      </c>
    </row>
    <row r="46" spans="1:20" ht="14.25">
      <c r="A46" s="18" t="s">
        <v>24</v>
      </c>
      <c r="B46" s="19" t="s">
        <v>59</v>
      </c>
      <c r="C46" s="18" t="s">
        <v>34</v>
      </c>
      <c r="D46" s="21">
        <v>68.5</v>
      </c>
      <c r="E46" s="21">
        <v>20.35</v>
      </c>
      <c r="F46" s="21">
        <v>0</v>
      </c>
      <c r="G46" s="21">
        <v>0.33</v>
      </c>
      <c r="H46" s="21">
        <v>10.47</v>
      </c>
      <c r="I46" s="21">
        <v>0.35</v>
      </c>
      <c r="J46" s="21">
        <v>100</v>
      </c>
      <c r="K46" s="21">
        <v>3.015</v>
      </c>
      <c r="L46" s="21">
        <v>1.056</v>
      </c>
      <c r="M46" s="21">
        <v>0</v>
      </c>
      <c r="N46" s="21">
        <v>0.016</v>
      </c>
      <c r="O46" s="21">
        <v>0.894</v>
      </c>
      <c r="P46" s="21">
        <v>0.02</v>
      </c>
      <c r="Q46" s="21">
        <v>5</v>
      </c>
      <c r="R46" s="21">
        <v>1.7204301075268817</v>
      </c>
      <c r="S46" s="21">
        <v>96.12903225806451</v>
      </c>
      <c r="T46" s="21">
        <v>2.150537634408602</v>
      </c>
    </row>
    <row r="47" spans="1:20" ht="14.25">
      <c r="A47" s="18" t="s">
        <v>24</v>
      </c>
      <c r="B47" s="19" t="s">
        <v>59</v>
      </c>
      <c r="C47" s="18" t="s">
        <v>34</v>
      </c>
      <c r="D47" s="21">
        <v>67.81</v>
      </c>
      <c r="E47" s="21">
        <v>20.58</v>
      </c>
      <c r="F47" s="21">
        <v>0</v>
      </c>
      <c r="G47" s="21">
        <v>0.92</v>
      </c>
      <c r="H47" s="21">
        <v>10.66</v>
      </c>
      <c r="I47" s="21">
        <v>0.04</v>
      </c>
      <c r="J47" s="21">
        <v>100.01</v>
      </c>
      <c r="K47" s="21">
        <v>2.98</v>
      </c>
      <c r="L47" s="21">
        <v>1.066</v>
      </c>
      <c r="M47" s="21">
        <v>0</v>
      </c>
      <c r="N47" s="21">
        <v>0.043</v>
      </c>
      <c r="O47" s="21">
        <v>0.908</v>
      </c>
      <c r="P47" s="21">
        <v>0.002</v>
      </c>
      <c r="Q47" s="21">
        <v>5</v>
      </c>
      <c r="R47" s="21">
        <v>4.512067156348373</v>
      </c>
      <c r="S47" s="21">
        <v>95.27806925498425</v>
      </c>
      <c r="T47" s="21">
        <v>0.2098635886673662</v>
      </c>
    </row>
    <row r="48" spans="1:20" ht="14.25">
      <c r="A48" s="18" t="s">
        <v>24</v>
      </c>
      <c r="B48" s="19" t="s">
        <v>59</v>
      </c>
      <c r="C48" s="18" t="s">
        <v>34</v>
      </c>
      <c r="D48" s="21">
        <v>67.34</v>
      </c>
      <c r="E48" s="21">
        <v>20.59</v>
      </c>
      <c r="F48" s="21">
        <v>0</v>
      </c>
      <c r="G48" s="21">
        <v>1.01</v>
      </c>
      <c r="H48" s="21">
        <v>11.06</v>
      </c>
      <c r="I48" s="21">
        <v>0</v>
      </c>
      <c r="J48" s="21">
        <v>100</v>
      </c>
      <c r="K48" s="21">
        <v>2.95</v>
      </c>
      <c r="L48" s="21">
        <v>1.063</v>
      </c>
      <c r="M48" s="21">
        <v>0</v>
      </c>
      <c r="N48" s="21">
        <v>0.047</v>
      </c>
      <c r="O48" s="21">
        <v>0.939</v>
      </c>
      <c r="P48" s="21">
        <v>0</v>
      </c>
      <c r="Q48" s="21">
        <v>5</v>
      </c>
      <c r="R48" s="21">
        <v>4.766734279918865</v>
      </c>
      <c r="S48" s="21">
        <v>95.23326572008114</v>
      </c>
      <c r="T48" s="21">
        <v>0</v>
      </c>
    </row>
    <row r="49" spans="1:20" ht="14.25">
      <c r="A49" s="18" t="s">
        <v>24</v>
      </c>
      <c r="B49" s="19" t="s">
        <v>59</v>
      </c>
      <c r="C49" s="18" t="s">
        <v>34</v>
      </c>
      <c r="D49" s="21">
        <v>66.14</v>
      </c>
      <c r="E49" s="21">
        <v>21.75</v>
      </c>
      <c r="F49" s="21">
        <v>0</v>
      </c>
      <c r="G49" s="21">
        <v>1.57</v>
      </c>
      <c r="H49" s="21">
        <v>10.13</v>
      </c>
      <c r="I49" s="21">
        <v>0.4</v>
      </c>
      <c r="J49" s="21">
        <v>99.99</v>
      </c>
      <c r="K49" s="21">
        <v>2.911</v>
      </c>
      <c r="L49" s="21">
        <v>1.128</v>
      </c>
      <c r="M49" s="21">
        <v>0</v>
      </c>
      <c r="N49" s="21">
        <v>0.074</v>
      </c>
      <c r="O49" s="21">
        <v>0.864</v>
      </c>
      <c r="P49" s="21">
        <v>0.022</v>
      </c>
      <c r="Q49" s="21">
        <v>5</v>
      </c>
      <c r="R49" s="21">
        <v>7.708333333333333</v>
      </c>
      <c r="S49" s="21">
        <v>90.00000000000001</v>
      </c>
      <c r="T49" s="21">
        <v>2.2916666666666665</v>
      </c>
    </row>
    <row r="50" spans="1:20" ht="14.25">
      <c r="A50" s="18" t="s">
        <v>24</v>
      </c>
      <c r="B50" s="19" t="s">
        <v>59</v>
      </c>
      <c r="C50" s="18" t="s">
        <v>34</v>
      </c>
      <c r="D50" s="21">
        <v>66.82</v>
      </c>
      <c r="E50" s="21">
        <v>21.22</v>
      </c>
      <c r="F50" s="21">
        <v>0.05</v>
      </c>
      <c r="G50" s="21">
        <v>1.6</v>
      </c>
      <c r="H50" s="21">
        <v>10.21</v>
      </c>
      <c r="I50" s="21">
        <v>0.1</v>
      </c>
      <c r="J50" s="21">
        <v>100</v>
      </c>
      <c r="K50" s="21">
        <v>2.943</v>
      </c>
      <c r="L50" s="21">
        <v>1.102</v>
      </c>
      <c r="M50" s="21">
        <v>0.002</v>
      </c>
      <c r="N50" s="21">
        <v>0.076</v>
      </c>
      <c r="O50" s="21">
        <v>0.872</v>
      </c>
      <c r="P50" s="21">
        <v>0.006</v>
      </c>
      <c r="Q50" s="21">
        <v>5</v>
      </c>
      <c r="R50" s="21">
        <v>7.966457023060797</v>
      </c>
      <c r="S50" s="21">
        <v>91.40461215932915</v>
      </c>
      <c r="T50" s="21">
        <v>0.6289308176100629</v>
      </c>
    </row>
    <row r="51" spans="1:20" ht="14.25">
      <c r="A51" s="18" t="s">
        <v>24</v>
      </c>
      <c r="B51" s="19" t="s">
        <v>59</v>
      </c>
      <c r="C51" s="18" t="s">
        <v>34</v>
      </c>
      <c r="D51" s="21">
        <v>66.48</v>
      </c>
      <c r="E51" s="21">
        <v>21.54</v>
      </c>
      <c r="F51" s="21">
        <v>0</v>
      </c>
      <c r="G51" s="21">
        <v>1.85</v>
      </c>
      <c r="H51" s="21">
        <v>10.04</v>
      </c>
      <c r="I51" s="21">
        <v>0.09</v>
      </c>
      <c r="J51" s="21">
        <v>100</v>
      </c>
      <c r="K51" s="21">
        <v>2.93</v>
      </c>
      <c r="L51" s="21">
        <v>1.119</v>
      </c>
      <c r="M51" s="21">
        <v>0</v>
      </c>
      <c r="N51" s="21">
        <v>0.087</v>
      </c>
      <c r="O51" s="21">
        <v>0.858</v>
      </c>
      <c r="P51" s="21">
        <v>0.005</v>
      </c>
      <c r="Q51" s="21">
        <v>5</v>
      </c>
      <c r="R51" s="21">
        <v>9.157894736842104</v>
      </c>
      <c r="S51" s="21">
        <v>90.3157894736842</v>
      </c>
      <c r="T51" s="21">
        <v>0.5263157894736842</v>
      </c>
    </row>
    <row r="52" spans="1:20" ht="14.25">
      <c r="A52" s="18" t="s">
        <v>24</v>
      </c>
      <c r="B52" s="19" t="s">
        <v>59</v>
      </c>
      <c r="C52" s="18" t="s">
        <v>34</v>
      </c>
      <c r="D52" s="21">
        <v>63.86</v>
      </c>
      <c r="E52" s="21">
        <v>23.48</v>
      </c>
      <c r="F52" s="21">
        <v>0.06</v>
      </c>
      <c r="G52" s="21">
        <v>1.95</v>
      </c>
      <c r="H52" s="21">
        <v>9.29</v>
      </c>
      <c r="I52" s="21">
        <v>1.37</v>
      </c>
      <c r="J52" s="21">
        <v>100.01</v>
      </c>
      <c r="K52" s="21">
        <v>2.815</v>
      </c>
      <c r="L52" s="21">
        <v>1.22</v>
      </c>
      <c r="M52" s="21">
        <v>0.002</v>
      </c>
      <c r="N52" s="21">
        <v>0.092</v>
      </c>
      <c r="O52" s="21">
        <v>0.794</v>
      </c>
      <c r="P52" s="21">
        <v>0.077</v>
      </c>
      <c r="Q52" s="21">
        <v>5</v>
      </c>
      <c r="R52" s="21">
        <v>9.553478712357217</v>
      </c>
      <c r="S52" s="21">
        <v>82.45067497403947</v>
      </c>
      <c r="T52" s="21">
        <v>7.995846313603323</v>
      </c>
    </row>
    <row r="53" spans="1:20" ht="14.25">
      <c r="A53" s="18" t="s">
        <v>24</v>
      </c>
      <c r="B53" s="19" t="s">
        <v>59</v>
      </c>
      <c r="C53" s="18" t="s">
        <v>34</v>
      </c>
      <c r="D53" s="21">
        <v>65.76</v>
      </c>
      <c r="E53" s="21">
        <v>21.83</v>
      </c>
      <c r="F53" s="21">
        <v>0</v>
      </c>
      <c r="G53" s="21">
        <v>2.32</v>
      </c>
      <c r="H53" s="21">
        <v>10.09</v>
      </c>
      <c r="I53" s="21">
        <v>0</v>
      </c>
      <c r="J53" s="21">
        <v>100</v>
      </c>
      <c r="K53" s="21">
        <v>2.896</v>
      </c>
      <c r="L53" s="21">
        <v>1.133</v>
      </c>
      <c r="M53" s="21">
        <v>0</v>
      </c>
      <c r="N53" s="21">
        <v>0.109</v>
      </c>
      <c r="O53" s="21">
        <v>0.862</v>
      </c>
      <c r="P53" s="21">
        <v>0</v>
      </c>
      <c r="Q53" s="21">
        <v>5</v>
      </c>
      <c r="R53" s="21">
        <v>11.225540679711639</v>
      </c>
      <c r="S53" s="21">
        <v>88.77445932028837</v>
      </c>
      <c r="T53" s="21">
        <v>0</v>
      </c>
    </row>
    <row r="54" spans="1:20" ht="14.25">
      <c r="A54" s="18" t="s">
        <v>24</v>
      </c>
      <c r="B54" s="19" t="s">
        <v>59</v>
      </c>
      <c r="C54" s="18" t="s">
        <v>34</v>
      </c>
      <c r="D54" s="21">
        <v>65.7</v>
      </c>
      <c r="E54" s="21">
        <v>21.77</v>
      </c>
      <c r="F54" s="21">
        <v>0</v>
      </c>
      <c r="G54" s="21">
        <v>2.43</v>
      </c>
      <c r="H54" s="21">
        <v>9.99</v>
      </c>
      <c r="I54" s="21">
        <v>0.1</v>
      </c>
      <c r="J54" s="21">
        <v>99.99</v>
      </c>
      <c r="K54" s="21">
        <v>2.895</v>
      </c>
      <c r="L54" s="21">
        <v>1.131</v>
      </c>
      <c r="M54" s="21">
        <v>0</v>
      </c>
      <c r="N54" s="21">
        <v>0.115</v>
      </c>
      <c r="O54" s="21">
        <v>0.854</v>
      </c>
      <c r="P54" s="21">
        <v>0.006</v>
      </c>
      <c r="Q54" s="21">
        <v>5</v>
      </c>
      <c r="R54" s="21">
        <v>11.794871794871796</v>
      </c>
      <c r="S54" s="21">
        <v>87.58974358974358</v>
      </c>
      <c r="T54" s="21">
        <v>0.6153846153846154</v>
      </c>
    </row>
    <row r="55" spans="1:20" ht="14.25">
      <c r="A55" s="18" t="s">
        <v>24</v>
      </c>
      <c r="B55" s="19" t="s">
        <v>59</v>
      </c>
      <c r="C55" s="18" t="s">
        <v>34</v>
      </c>
      <c r="D55" s="21">
        <v>65.99</v>
      </c>
      <c r="E55" s="21">
        <v>21.53</v>
      </c>
      <c r="F55" s="21">
        <v>0</v>
      </c>
      <c r="G55" s="21">
        <v>2.79</v>
      </c>
      <c r="H55" s="21">
        <v>9.68</v>
      </c>
      <c r="I55" s="21">
        <v>0.01</v>
      </c>
      <c r="J55" s="21">
        <v>100</v>
      </c>
      <c r="K55" s="21">
        <v>2.916</v>
      </c>
      <c r="L55" s="21">
        <v>1.121</v>
      </c>
      <c r="M55" s="21">
        <v>0</v>
      </c>
      <c r="N55" s="21">
        <v>0.132</v>
      </c>
      <c r="O55" s="21">
        <v>0.829</v>
      </c>
      <c r="P55" s="21">
        <v>0.001</v>
      </c>
      <c r="Q55" s="21">
        <v>5</v>
      </c>
      <c r="R55" s="21">
        <v>13.721413721413724</v>
      </c>
      <c r="S55" s="21">
        <v>86.17463617463616</v>
      </c>
      <c r="T55" s="21">
        <v>0.10395010395010396</v>
      </c>
    </row>
    <row r="56" spans="1:20" ht="14.25">
      <c r="A56" s="18" t="s">
        <v>24</v>
      </c>
      <c r="B56" s="19" t="s">
        <v>59</v>
      </c>
      <c r="C56" s="18" t="s">
        <v>34</v>
      </c>
      <c r="D56" s="21">
        <v>65.9</v>
      </c>
      <c r="E56" s="21">
        <v>22.16</v>
      </c>
      <c r="F56" s="21">
        <v>0.07</v>
      </c>
      <c r="G56" s="21">
        <v>2.92</v>
      </c>
      <c r="H56" s="21">
        <v>9.48</v>
      </c>
      <c r="I56" s="21">
        <v>0.03</v>
      </c>
      <c r="J56" s="21">
        <v>100.56</v>
      </c>
      <c r="K56" s="21">
        <v>2.9</v>
      </c>
      <c r="L56" s="21">
        <v>1.149</v>
      </c>
      <c r="M56" s="21">
        <v>0.003</v>
      </c>
      <c r="N56" s="21">
        <v>0.138</v>
      </c>
      <c r="O56" s="21">
        <v>0.809</v>
      </c>
      <c r="P56" s="21">
        <v>0.002</v>
      </c>
      <c r="Q56" s="21">
        <v>5</v>
      </c>
      <c r="R56" s="21">
        <v>14.541622760800843</v>
      </c>
      <c r="S56" s="21">
        <v>85.24762908324553</v>
      </c>
      <c r="T56" s="21">
        <v>0.2107481559536354</v>
      </c>
    </row>
    <row r="57" spans="1:20" ht="14.25">
      <c r="A57" s="18" t="s">
        <v>24</v>
      </c>
      <c r="B57" s="19" t="s">
        <v>59</v>
      </c>
      <c r="C57" s="18" t="s">
        <v>34</v>
      </c>
      <c r="D57" s="21">
        <v>64.59</v>
      </c>
      <c r="E57" s="21">
        <v>22.65</v>
      </c>
      <c r="F57" s="21">
        <v>0</v>
      </c>
      <c r="G57" s="21">
        <v>3.02</v>
      </c>
      <c r="H57" s="21">
        <v>9.59</v>
      </c>
      <c r="I57" s="21">
        <v>0.15</v>
      </c>
      <c r="J57" s="21">
        <v>100</v>
      </c>
      <c r="K57" s="21">
        <v>2.85</v>
      </c>
      <c r="L57" s="21">
        <v>1.178</v>
      </c>
      <c r="M57" s="21">
        <v>0</v>
      </c>
      <c r="N57" s="21">
        <v>0.143</v>
      </c>
      <c r="O57" s="21">
        <v>0.821</v>
      </c>
      <c r="P57" s="21">
        <v>0.008</v>
      </c>
      <c r="Q57" s="21">
        <v>5</v>
      </c>
      <c r="R57" s="21">
        <v>14.7119341563786</v>
      </c>
      <c r="S57" s="21">
        <v>84.46502057613168</v>
      </c>
      <c r="T57" s="21">
        <v>0.823045267489712</v>
      </c>
    </row>
    <row r="58" spans="1:20" ht="14.25">
      <c r="A58" s="18" t="s">
        <v>24</v>
      </c>
      <c r="B58" s="19" t="s">
        <v>59</v>
      </c>
      <c r="C58" s="18" t="s">
        <v>34</v>
      </c>
      <c r="D58" s="21">
        <v>64.53</v>
      </c>
      <c r="E58" s="21">
        <v>22.38</v>
      </c>
      <c r="F58" s="21">
        <v>0</v>
      </c>
      <c r="G58" s="21">
        <v>3.22</v>
      </c>
      <c r="H58" s="21">
        <v>9.83</v>
      </c>
      <c r="I58" s="21">
        <v>0.03</v>
      </c>
      <c r="J58" s="21">
        <v>99.99</v>
      </c>
      <c r="K58" s="21">
        <v>2.844</v>
      </c>
      <c r="L58" s="21">
        <v>1.162</v>
      </c>
      <c r="M58" s="21">
        <v>0</v>
      </c>
      <c r="N58" s="21">
        <v>0.152</v>
      </c>
      <c r="O58" s="21">
        <v>0.84</v>
      </c>
      <c r="P58" s="21">
        <v>0.002</v>
      </c>
      <c r="Q58" s="21">
        <v>5</v>
      </c>
      <c r="R58" s="21">
        <v>15.291750503018108</v>
      </c>
      <c r="S58" s="21">
        <v>84.50704225352112</v>
      </c>
      <c r="T58" s="21">
        <v>0.2012072434607646</v>
      </c>
    </row>
    <row r="59" spans="1:20" ht="14.25">
      <c r="A59" s="18" t="s">
        <v>24</v>
      </c>
      <c r="B59" s="19" t="s">
        <v>59</v>
      </c>
      <c r="C59" s="18" t="s">
        <v>34</v>
      </c>
      <c r="D59" s="21">
        <v>63.54</v>
      </c>
      <c r="E59" s="21">
        <v>23.56</v>
      </c>
      <c r="F59" s="21">
        <v>0</v>
      </c>
      <c r="G59" s="21">
        <v>4</v>
      </c>
      <c r="H59" s="21">
        <v>8.85</v>
      </c>
      <c r="I59" s="21">
        <v>0.05</v>
      </c>
      <c r="J59" s="21">
        <v>100</v>
      </c>
      <c r="K59" s="21">
        <v>2.816</v>
      </c>
      <c r="L59" s="21">
        <v>1.231</v>
      </c>
      <c r="M59" s="21">
        <v>0</v>
      </c>
      <c r="N59" s="21">
        <v>0.19</v>
      </c>
      <c r="O59" s="21">
        <v>0.76</v>
      </c>
      <c r="P59" s="21">
        <v>0.003</v>
      </c>
      <c r="Q59" s="21">
        <v>5</v>
      </c>
      <c r="R59" s="21">
        <v>19.937040923399792</v>
      </c>
      <c r="S59" s="21">
        <v>79.74816369359917</v>
      </c>
      <c r="T59" s="21">
        <v>0.3147953830010493</v>
      </c>
    </row>
    <row r="60" spans="1:20" ht="14.25">
      <c r="A60" s="18" t="s">
        <v>24</v>
      </c>
      <c r="B60" s="19" t="s">
        <v>59</v>
      </c>
      <c r="C60" s="18" t="s">
        <v>34</v>
      </c>
      <c r="D60" s="21">
        <v>62.78</v>
      </c>
      <c r="E60" s="21">
        <v>23.68</v>
      </c>
      <c r="F60" s="21">
        <v>0</v>
      </c>
      <c r="G60" s="21">
        <v>4.48</v>
      </c>
      <c r="H60" s="21">
        <v>8.81</v>
      </c>
      <c r="I60" s="21">
        <v>0.25</v>
      </c>
      <c r="J60" s="21">
        <v>100</v>
      </c>
      <c r="K60" s="21">
        <v>2.781</v>
      </c>
      <c r="L60" s="21">
        <v>1.236</v>
      </c>
      <c r="M60" s="21">
        <v>0</v>
      </c>
      <c r="N60" s="21">
        <v>0.213</v>
      </c>
      <c r="O60" s="21">
        <v>0.757</v>
      </c>
      <c r="P60" s="21">
        <v>0.014</v>
      </c>
      <c r="Q60" s="21">
        <v>5</v>
      </c>
      <c r="R60" s="21">
        <v>21.646341463414636</v>
      </c>
      <c r="S60" s="21">
        <v>76.9308943089431</v>
      </c>
      <c r="T60" s="21">
        <v>1.4227642276422765</v>
      </c>
    </row>
    <row r="61" spans="1:20" ht="14.25">
      <c r="A61" s="18" t="s">
        <v>24</v>
      </c>
      <c r="B61" s="19" t="s">
        <v>59</v>
      </c>
      <c r="C61" s="18" t="s">
        <v>34</v>
      </c>
      <c r="D61" s="21">
        <v>63.7</v>
      </c>
      <c r="E61" s="21">
        <v>23.01</v>
      </c>
      <c r="F61" s="21">
        <v>0.08</v>
      </c>
      <c r="G61" s="21">
        <v>4.46</v>
      </c>
      <c r="H61" s="21">
        <v>8.52</v>
      </c>
      <c r="I61" s="21">
        <v>0.19</v>
      </c>
      <c r="J61" s="21">
        <v>99.96</v>
      </c>
      <c r="K61" s="21">
        <v>2.833</v>
      </c>
      <c r="L61" s="21">
        <v>1.206</v>
      </c>
      <c r="M61" s="21">
        <v>0.003</v>
      </c>
      <c r="N61" s="21">
        <v>0.213</v>
      </c>
      <c r="O61" s="21">
        <v>0.735</v>
      </c>
      <c r="P61" s="21">
        <v>0.011</v>
      </c>
      <c r="Q61" s="21">
        <v>5</v>
      </c>
      <c r="R61" s="21">
        <v>22.21063607924922</v>
      </c>
      <c r="S61" s="21">
        <v>76.64233576642336</v>
      </c>
      <c r="T61" s="21">
        <v>1.1470281543274243</v>
      </c>
    </row>
    <row r="62" spans="1:20" ht="14.25">
      <c r="A62" s="18" t="s">
        <v>24</v>
      </c>
      <c r="B62" s="19" t="s">
        <v>59</v>
      </c>
      <c r="C62" s="18" t="s">
        <v>34</v>
      </c>
      <c r="D62" s="21">
        <v>62.53</v>
      </c>
      <c r="E62" s="21">
        <v>24.1</v>
      </c>
      <c r="F62" s="21">
        <v>0</v>
      </c>
      <c r="G62" s="21">
        <v>4.79</v>
      </c>
      <c r="H62" s="21">
        <v>8.51</v>
      </c>
      <c r="I62" s="21">
        <v>0.06</v>
      </c>
      <c r="J62" s="21">
        <v>99.99</v>
      </c>
      <c r="K62" s="21">
        <v>2.776</v>
      </c>
      <c r="L62" s="21">
        <v>1.261</v>
      </c>
      <c r="M62" s="21">
        <v>0</v>
      </c>
      <c r="N62" s="21">
        <v>0.228</v>
      </c>
      <c r="O62" s="21">
        <v>0.732</v>
      </c>
      <c r="P62" s="21">
        <v>0.003</v>
      </c>
      <c r="Q62" s="21">
        <v>5</v>
      </c>
      <c r="R62" s="21">
        <v>23.67601246105919</v>
      </c>
      <c r="S62" s="21">
        <v>76.01246105919003</v>
      </c>
      <c r="T62" s="21">
        <v>0.3115264797507788</v>
      </c>
    </row>
    <row r="63" spans="1:20" ht="14.25">
      <c r="A63" s="18" t="s">
        <v>24</v>
      </c>
      <c r="B63" s="19" t="s">
        <v>59</v>
      </c>
      <c r="C63" s="18" t="s">
        <v>34</v>
      </c>
      <c r="D63" s="21">
        <v>61.04</v>
      </c>
      <c r="E63" s="21">
        <v>24.2</v>
      </c>
      <c r="F63" s="21">
        <v>0</v>
      </c>
      <c r="G63" s="21">
        <v>5.37</v>
      </c>
      <c r="H63" s="21">
        <v>8.7</v>
      </c>
      <c r="I63" s="21">
        <v>0.07</v>
      </c>
      <c r="J63" s="21">
        <v>99.38</v>
      </c>
      <c r="K63" s="21">
        <v>2.718</v>
      </c>
      <c r="L63" s="21">
        <v>1.27</v>
      </c>
      <c r="M63" s="21">
        <v>0</v>
      </c>
      <c r="N63" s="21">
        <v>0.256</v>
      </c>
      <c r="O63" s="21">
        <v>0.751</v>
      </c>
      <c r="P63" s="21">
        <v>0.004</v>
      </c>
      <c r="Q63" s="21">
        <v>5</v>
      </c>
      <c r="R63" s="21">
        <v>25.32146389713155</v>
      </c>
      <c r="S63" s="21">
        <v>74.28288822947576</v>
      </c>
      <c r="T63" s="21">
        <v>0.3956478733926805</v>
      </c>
    </row>
    <row r="64" spans="1:20" ht="14.25">
      <c r="A64" s="18" t="s">
        <v>24</v>
      </c>
      <c r="B64" s="19" t="s">
        <v>59</v>
      </c>
      <c r="C64" s="18" t="s">
        <v>34</v>
      </c>
      <c r="D64" s="21">
        <v>60.67</v>
      </c>
      <c r="E64" s="21">
        <v>24.93</v>
      </c>
      <c r="F64" s="21">
        <v>0.05</v>
      </c>
      <c r="G64" s="21">
        <v>5.55</v>
      </c>
      <c r="H64" s="21">
        <v>8.69</v>
      </c>
      <c r="I64" s="21">
        <v>0.11</v>
      </c>
      <c r="J64" s="21">
        <v>100</v>
      </c>
      <c r="K64" s="21">
        <v>2.684</v>
      </c>
      <c r="L64" s="21">
        <v>1.3</v>
      </c>
      <c r="M64" s="21">
        <v>0.002</v>
      </c>
      <c r="N64" s="21">
        <v>0.263</v>
      </c>
      <c r="O64" s="21">
        <v>0.745</v>
      </c>
      <c r="P64" s="21">
        <v>0.006</v>
      </c>
      <c r="Q64" s="21">
        <v>5</v>
      </c>
      <c r="R64" s="21">
        <v>25.93688362919132</v>
      </c>
      <c r="S64" s="21">
        <v>73.47140039447731</v>
      </c>
      <c r="T64" s="21">
        <v>0.591715976331361</v>
      </c>
    </row>
    <row r="65" spans="1:20" ht="14.25">
      <c r="A65" s="18" t="s">
        <v>24</v>
      </c>
      <c r="B65" s="19" t="s">
        <v>59</v>
      </c>
      <c r="C65" s="18" t="s">
        <v>34</v>
      </c>
      <c r="D65" s="21">
        <v>61.94</v>
      </c>
      <c r="E65" s="21">
        <v>24.19</v>
      </c>
      <c r="F65" s="21">
        <v>0.03</v>
      </c>
      <c r="G65" s="21">
        <v>5.47</v>
      </c>
      <c r="H65" s="21">
        <v>8.34</v>
      </c>
      <c r="I65" s="21">
        <v>0.02</v>
      </c>
      <c r="J65" s="21">
        <v>99.99</v>
      </c>
      <c r="K65" s="21">
        <v>2.752</v>
      </c>
      <c r="L65" s="21">
        <v>1.267</v>
      </c>
      <c r="M65" s="21">
        <v>0.001</v>
      </c>
      <c r="N65" s="21">
        <v>0.26</v>
      </c>
      <c r="O65" s="21">
        <v>0.718</v>
      </c>
      <c r="P65" s="21">
        <v>0.001</v>
      </c>
      <c r="Q65" s="21">
        <v>5</v>
      </c>
      <c r="R65" s="21">
        <v>26.55771195097038</v>
      </c>
      <c r="S65" s="21">
        <v>73.34014300306436</v>
      </c>
      <c r="T65" s="21">
        <v>0.10214504596527069</v>
      </c>
    </row>
    <row r="66" spans="1:20" ht="14.25">
      <c r="A66" s="18" t="s">
        <v>24</v>
      </c>
      <c r="B66" s="19" t="s">
        <v>59</v>
      </c>
      <c r="C66" s="18" t="s">
        <v>34</v>
      </c>
      <c r="D66" s="21">
        <v>61.57</v>
      </c>
      <c r="E66" s="21">
        <v>24.89</v>
      </c>
      <c r="F66" s="21">
        <v>0</v>
      </c>
      <c r="G66" s="21">
        <v>5.58</v>
      </c>
      <c r="H66" s="21">
        <v>8.15</v>
      </c>
      <c r="I66" s="21">
        <v>0.11</v>
      </c>
      <c r="J66" s="21">
        <v>100.3</v>
      </c>
      <c r="K66" s="21">
        <v>2.729</v>
      </c>
      <c r="L66" s="21">
        <v>1.3</v>
      </c>
      <c r="M66" s="21">
        <v>0</v>
      </c>
      <c r="N66" s="21">
        <v>0.265</v>
      </c>
      <c r="O66" s="21">
        <v>0.7</v>
      </c>
      <c r="P66" s="21">
        <v>0.006</v>
      </c>
      <c r="Q66" s="21">
        <v>5</v>
      </c>
      <c r="R66" s="21">
        <v>27.291452111225542</v>
      </c>
      <c r="S66" s="21">
        <v>72.09062821833162</v>
      </c>
      <c r="T66" s="21">
        <v>0.6179196704428425</v>
      </c>
    </row>
    <row r="67" spans="1:20" ht="14.25">
      <c r="A67" s="18" t="s">
        <v>24</v>
      </c>
      <c r="B67" s="19" t="s">
        <v>59</v>
      </c>
      <c r="C67" s="18" t="s">
        <v>34</v>
      </c>
      <c r="D67" s="21">
        <v>60.81</v>
      </c>
      <c r="E67" s="21">
        <v>24.6</v>
      </c>
      <c r="F67" s="21">
        <v>0.07</v>
      </c>
      <c r="G67" s="21">
        <v>5.89</v>
      </c>
      <c r="H67" s="21">
        <v>8.47</v>
      </c>
      <c r="I67" s="21">
        <v>0.15</v>
      </c>
      <c r="J67" s="21">
        <v>99.99</v>
      </c>
      <c r="K67" s="21">
        <v>2.696</v>
      </c>
      <c r="L67" s="21">
        <v>1.285</v>
      </c>
      <c r="M67" s="21">
        <v>0.003</v>
      </c>
      <c r="N67" s="21">
        <v>0.28</v>
      </c>
      <c r="O67" s="21">
        <v>0.728</v>
      </c>
      <c r="P67" s="21">
        <v>0.008</v>
      </c>
      <c r="Q67" s="21">
        <v>5</v>
      </c>
      <c r="R67" s="21">
        <v>27.55905511811024</v>
      </c>
      <c r="S67" s="21">
        <v>71.65354330708661</v>
      </c>
      <c r="T67" s="21">
        <v>0.7874015748031497</v>
      </c>
    </row>
    <row r="68" spans="1:20" ht="14.25">
      <c r="A68" s="18" t="s">
        <v>24</v>
      </c>
      <c r="B68" s="19" t="s">
        <v>59</v>
      </c>
      <c r="C68" s="18" t="s">
        <v>34</v>
      </c>
      <c r="D68" s="21">
        <v>61.57</v>
      </c>
      <c r="E68" s="21">
        <v>24.63</v>
      </c>
      <c r="F68" s="21">
        <v>0.1</v>
      </c>
      <c r="G68" s="21">
        <v>5.64</v>
      </c>
      <c r="H68" s="21">
        <v>8.05</v>
      </c>
      <c r="I68" s="21">
        <v>0</v>
      </c>
      <c r="J68" s="21">
        <v>99.99</v>
      </c>
      <c r="K68" s="21">
        <v>2.741</v>
      </c>
      <c r="L68" s="21">
        <v>1.292</v>
      </c>
      <c r="M68" s="21">
        <v>0.004</v>
      </c>
      <c r="N68" s="21">
        <v>0.269</v>
      </c>
      <c r="O68" s="21">
        <v>0.695</v>
      </c>
      <c r="P68" s="21">
        <v>0</v>
      </c>
      <c r="Q68" s="21">
        <v>5</v>
      </c>
      <c r="R68" s="21">
        <v>27.9045643153527</v>
      </c>
      <c r="S68" s="21">
        <v>72.0954356846473</v>
      </c>
      <c r="T68" s="21">
        <v>0</v>
      </c>
    </row>
    <row r="69" spans="1:20" ht="14.25">
      <c r="A69" s="18" t="s">
        <v>24</v>
      </c>
      <c r="B69" s="19" t="s">
        <v>59</v>
      </c>
      <c r="C69" s="18" t="s">
        <v>34</v>
      </c>
      <c r="D69" s="21">
        <v>60.74</v>
      </c>
      <c r="E69" s="21">
        <v>25.15</v>
      </c>
      <c r="F69" s="21">
        <v>0</v>
      </c>
      <c r="G69" s="21">
        <v>5.79</v>
      </c>
      <c r="H69" s="21">
        <v>8.08</v>
      </c>
      <c r="I69" s="21">
        <v>0.23</v>
      </c>
      <c r="J69" s="21">
        <v>99.99</v>
      </c>
      <c r="K69" s="21">
        <v>2.699</v>
      </c>
      <c r="L69" s="21">
        <v>1.317</v>
      </c>
      <c r="M69" s="21">
        <v>0</v>
      </c>
      <c r="N69" s="21">
        <v>0.276</v>
      </c>
      <c r="O69" s="21">
        <v>0.696</v>
      </c>
      <c r="P69" s="21">
        <v>0.013</v>
      </c>
      <c r="Q69" s="21">
        <v>5</v>
      </c>
      <c r="R69" s="21">
        <v>28.02030456852792</v>
      </c>
      <c r="S69" s="21">
        <v>70.65989847715736</v>
      </c>
      <c r="T69" s="21">
        <v>1.3197969543147208</v>
      </c>
    </row>
    <row r="70" spans="1:20" ht="14.25">
      <c r="A70" s="18" t="s">
        <v>24</v>
      </c>
      <c r="B70" s="19" t="s">
        <v>59</v>
      </c>
      <c r="C70" s="18" t="s">
        <v>34</v>
      </c>
      <c r="D70" s="21">
        <v>62</v>
      </c>
      <c r="E70" s="21">
        <v>24.69</v>
      </c>
      <c r="F70" s="21">
        <v>0</v>
      </c>
      <c r="G70" s="21">
        <v>5.88</v>
      </c>
      <c r="H70" s="21">
        <v>8.24</v>
      </c>
      <c r="I70" s="21">
        <v>0.11</v>
      </c>
      <c r="J70" s="21">
        <v>100.92</v>
      </c>
      <c r="K70" s="21">
        <v>2.731</v>
      </c>
      <c r="L70" s="21">
        <v>1.282</v>
      </c>
      <c r="M70" s="21">
        <v>0</v>
      </c>
      <c r="N70" s="21">
        <v>0.277</v>
      </c>
      <c r="O70" s="21">
        <v>0.704</v>
      </c>
      <c r="P70" s="21">
        <v>0.006</v>
      </c>
      <c r="Q70" s="21">
        <v>5</v>
      </c>
      <c r="R70" s="21">
        <v>28.064842958459984</v>
      </c>
      <c r="S70" s="21">
        <v>71.3272543059777</v>
      </c>
      <c r="T70" s="21">
        <v>0.60790273556231</v>
      </c>
    </row>
    <row r="71" spans="1:20" ht="14.25">
      <c r="A71" s="18" t="s">
        <v>24</v>
      </c>
      <c r="B71" s="19" t="s">
        <v>59</v>
      </c>
      <c r="C71" s="18" t="s">
        <v>34</v>
      </c>
      <c r="D71" s="21">
        <v>61.81</v>
      </c>
      <c r="E71" s="21">
        <v>24.88</v>
      </c>
      <c r="F71" s="21">
        <v>0</v>
      </c>
      <c r="G71" s="21">
        <v>5.5</v>
      </c>
      <c r="H71" s="21">
        <v>7.72</v>
      </c>
      <c r="I71" s="21">
        <v>0.08</v>
      </c>
      <c r="J71" s="21">
        <v>99.99</v>
      </c>
      <c r="K71" s="21">
        <v>2.757</v>
      </c>
      <c r="L71" s="21">
        <v>1.308</v>
      </c>
      <c r="M71" s="21">
        <v>0</v>
      </c>
      <c r="N71" s="21">
        <v>0.263</v>
      </c>
      <c r="O71" s="21">
        <v>0.668</v>
      </c>
      <c r="P71" s="21">
        <v>0.005</v>
      </c>
      <c r="Q71" s="21">
        <v>5</v>
      </c>
      <c r="R71" s="21">
        <v>28.098290598290596</v>
      </c>
      <c r="S71" s="21">
        <v>71.36752136752136</v>
      </c>
      <c r="T71" s="21">
        <v>0.5341880341880342</v>
      </c>
    </row>
    <row r="72" spans="1:20" ht="14.25">
      <c r="A72" s="18" t="s">
        <v>24</v>
      </c>
      <c r="B72" s="19" t="s">
        <v>59</v>
      </c>
      <c r="C72" s="18" t="s">
        <v>34</v>
      </c>
      <c r="D72" s="21">
        <v>60.87</v>
      </c>
      <c r="E72" s="21">
        <v>24.95</v>
      </c>
      <c r="F72" s="21">
        <v>0</v>
      </c>
      <c r="G72" s="21">
        <v>5.85</v>
      </c>
      <c r="H72" s="21">
        <v>8.09</v>
      </c>
      <c r="I72" s="21">
        <v>0.24</v>
      </c>
      <c r="J72" s="21">
        <v>100</v>
      </c>
      <c r="K72" s="21">
        <v>2.704</v>
      </c>
      <c r="L72" s="21">
        <v>1.306</v>
      </c>
      <c r="M72" s="21">
        <v>0</v>
      </c>
      <c r="N72" s="21">
        <v>0.278</v>
      </c>
      <c r="O72" s="21">
        <v>0.697</v>
      </c>
      <c r="P72" s="21">
        <v>0.014</v>
      </c>
      <c r="Q72" s="21">
        <v>5</v>
      </c>
      <c r="R72" s="21">
        <v>28.109201213346818</v>
      </c>
      <c r="S72" s="21">
        <v>70.4752275025278</v>
      </c>
      <c r="T72" s="21">
        <v>1.4155712841253794</v>
      </c>
    </row>
    <row r="73" spans="1:20" ht="14.25">
      <c r="A73" s="18" t="s">
        <v>24</v>
      </c>
      <c r="B73" s="19" t="s">
        <v>59</v>
      </c>
      <c r="C73" s="18" t="s">
        <v>34</v>
      </c>
      <c r="D73" s="21">
        <v>61.5</v>
      </c>
      <c r="E73" s="21">
        <v>24.46</v>
      </c>
      <c r="F73" s="21">
        <v>0.1</v>
      </c>
      <c r="G73" s="21">
        <v>5.75</v>
      </c>
      <c r="H73" s="21">
        <v>7.87</v>
      </c>
      <c r="I73" s="21">
        <v>0.31</v>
      </c>
      <c r="J73" s="21">
        <v>99.99</v>
      </c>
      <c r="K73" s="21">
        <v>2.74</v>
      </c>
      <c r="L73" s="21">
        <v>1.284</v>
      </c>
      <c r="M73" s="21">
        <v>0.004</v>
      </c>
      <c r="N73" s="21">
        <v>0.274</v>
      </c>
      <c r="O73" s="21">
        <v>0.68</v>
      </c>
      <c r="P73" s="21">
        <v>0.018</v>
      </c>
      <c r="Q73" s="21">
        <v>5</v>
      </c>
      <c r="R73" s="21">
        <v>28.189300411522634</v>
      </c>
      <c r="S73" s="21">
        <v>69.95884773662551</v>
      </c>
      <c r="T73" s="21">
        <v>1.8518518518518514</v>
      </c>
    </row>
    <row r="74" spans="1:20" ht="14.25">
      <c r="A74" s="18" t="s">
        <v>24</v>
      </c>
      <c r="B74" s="19" t="s">
        <v>59</v>
      </c>
      <c r="C74" s="18" t="s">
        <v>34</v>
      </c>
      <c r="D74" s="21">
        <v>61.29</v>
      </c>
      <c r="E74" s="21">
        <v>25.18</v>
      </c>
      <c r="F74" s="21">
        <v>0</v>
      </c>
      <c r="G74" s="21">
        <v>5.62</v>
      </c>
      <c r="H74" s="21">
        <v>7.84</v>
      </c>
      <c r="I74" s="21">
        <v>0.07</v>
      </c>
      <c r="J74" s="21">
        <v>100</v>
      </c>
      <c r="K74" s="21">
        <v>2.729</v>
      </c>
      <c r="L74" s="21">
        <v>1.322</v>
      </c>
      <c r="M74" s="21">
        <v>0</v>
      </c>
      <c r="N74" s="21">
        <v>0.268</v>
      </c>
      <c r="O74" s="21">
        <v>0.677</v>
      </c>
      <c r="P74" s="21">
        <v>0.004</v>
      </c>
      <c r="Q74" s="21">
        <v>5</v>
      </c>
      <c r="R74" s="21">
        <v>28.240252897787144</v>
      </c>
      <c r="S74" s="21">
        <v>71.33825079030558</v>
      </c>
      <c r="T74" s="21">
        <v>0.4214963119072708</v>
      </c>
    </row>
    <row r="75" spans="1:20" ht="14.25">
      <c r="A75" s="18" t="s">
        <v>24</v>
      </c>
      <c r="B75" s="19" t="s">
        <v>59</v>
      </c>
      <c r="C75" s="18" t="s">
        <v>34</v>
      </c>
      <c r="D75" s="21">
        <v>61.38</v>
      </c>
      <c r="E75" s="21">
        <v>25.03</v>
      </c>
      <c r="F75" s="21">
        <v>0</v>
      </c>
      <c r="G75" s="21">
        <v>5.64</v>
      </c>
      <c r="H75" s="21">
        <v>7.8</v>
      </c>
      <c r="I75" s="21">
        <v>0.15</v>
      </c>
      <c r="J75" s="21">
        <v>100</v>
      </c>
      <c r="K75" s="21">
        <v>2.734</v>
      </c>
      <c r="L75" s="21">
        <v>1.314</v>
      </c>
      <c r="M75" s="21">
        <v>0</v>
      </c>
      <c r="N75" s="21">
        <v>0.269</v>
      </c>
      <c r="O75" s="21">
        <v>0.674</v>
      </c>
      <c r="P75" s="21">
        <v>0.009</v>
      </c>
      <c r="Q75" s="21">
        <v>5</v>
      </c>
      <c r="R75" s="21">
        <v>28.256302521008404</v>
      </c>
      <c r="S75" s="21">
        <v>70.7983193277311</v>
      </c>
      <c r="T75" s="21">
        <v>0.9453781512605041</v>
      </c>
    </row>
    <row r="76" spans="1:20" ht="14.25">
      <c r="A76" s="18" t="s">
        <v>24</v>
      </c>
      <c r="B76" s="19" t="s">
        <v>59</v>
      </c>
      <c r="C76" s="18" t="s">
        <v>34</v>
      </c>
      <c r="D76" s="21">
        <v>61.04</v>
      </c>
      <c r="E76" s="21">
        <v>25.24</v>
      </c>
      <c r="F76" s="21">
        <v>0</v>
      </c>
      <c r="G76" s="21">
        <v>5.69</v>
      </c>
      <c r="H76" s="21">
        <v>7.84</v>
      </c>
      <c r="I76" s="21">
        <v>0.19</v>
      </c>
      <c r="J76" s="21">
        <v>100</v>
      </c>
      <c r="K76" s="21">
        <v>2.717</v>
      </c>
      <c r="L76" s="21">
        <v>1.324</v>
      </c>
      <c r="M76" s="21">
        <v>0</v>
      </c>
      <c r="N76" s="21">
        <v>0.271</v>
      </c>
      <c r="O76" s="21">
        <v>0.677</v>
      </c>
      <c r="P76" s="21">
        <v>0.011</v>
      </c>
      <c r="Q76" s="21">
        <v>5</v>
      </c>
      <c r="R76" s="21">
        <v>28.258602711157454</v>
      </c>
      <c r="S76" s="21">
        <v>70.59436913451512</v>
      </c>
      <c r="T76" s="21">
        <v>1.147028154327424</v>
      </c>
    </row>
    <row r="77" spans="1:20" ht="14.25">
      <c r="A77" s="18" t="s">
        <v>24</v>
      </c>
      <c r="B77" s="19" t="s">
        <v>59</v>
      </c>
      <c r="C77" s="18" t="s">
        <v>34</v>
      </c>
      <c r="D77" s="21">
        <v>60.31</v>
      </c>
      <c r="E77" s="21">
        <v>25.52</v>
      </c>
      <c r="F77" s="21">
        <v>0.15</v>
      </c>
      <c r="G77" s="21">
        <v>5.85</v>
      </c>
      <c r="H77" s="21">
        <v>8.06</v>
      </c>
      <c r="I77" s="21">
        <v>0.11</v>
      </c>
      <c r="J77" s="21">
        <v>100</v>
      </c>
      <c r="K77" s="21">
        <v>2.679</v>
      </c>
      <c r="L77" s="21">
        <v>1.336</v>
      </c>
      <c r="M77" s="21">
        <v>0.006</v>
      </c>
      <c r="N77" s="21">
        <v>0.278</v>
      </c>
      <c r="O77" s="21">
        <v>0.694</v>
      </c>
      <c r="P77" s="21">
        <v>0.006</v>
      </c>
      <c r="Q77" s="21">
        <v>5</v>
      </c>
      <c r="R77" s="21">
        <v>28.42535787321064</v>
      </c>
      <c r="S77" s="21">
        <v>70.96114519427402</v>
      </c>
      <c r="T77" s="21">
        <v>0.6134969325153374</v>
      </c>
    </row>
    <row r="78" spans="1:20" ht="14.25">
      <c r="A78" s="18" t="s">
        <v>24</v>
      </c>
      <c r="B78" s="19" t="s">
        <v>59</v>
      </c>
      <c r="C78" s="18" t="s">
        <v>34</v>
      </c>
      <c r="D78" s="21">
        <v>60.76</v>
      </c>
      <c r="E78" s="21">
        <v>24.7</v>
      </c>
      <c r="F78" s="21">
        <v>0</v>
      </c>
      <c r="G78" s="21">
        <v>6</v>
      </c>
      <c r="H78" s="21">
        <v>7.97</v>
      </c>
      <c r="I78" s="21">
        <v>0.14</v>
      </c>
      <c r="J78" s="21">
        <v>99.57</v>
      </c>
      <c r="K78" s="21">
        <v>2.714</v>
      </c>
      <c r="L78" s="21">
        <v>1.3</v>
      </c>
      <c r="M78" s="21">
        <v>0</v>
      </c>
      <c r="N78" s="21">
        <v>0.287</v>
      </c>
      <c r="O78" s="21">
        <v>0.69</v>
      </c>
      <c r="P78" s="21">
        <v>0.008</v>
      </c>
      <c r="Q78" s="21">
        <v>5</v>
      </c>
      <c r="R78" s="21">
        <v>29.137055837563455</v>
      </c>
      <c r="S78" s="21">
        <v>70.0507614213198</v>
      </c>
      <c r="T78" s="21">
        <v>0.8121827411167514</v>
      </c>
    </row>
    <row r="79" spans="1:20" ht="14.25">
      <c r="A79" s="18" t="s">
        <v>24</v>
      </c>
      <c r="B79" s="19" t="s">
        <v>59</v>
      </c>
      <c r="C79" s="18" t="s">
        <v>34</v>
      </c>
      <c r="D79" s="21">
        <v>60.97</v>
      </c>
      <c r="E79" s="21">
        <v>24.62</v>
      </c>
      <c r="F79" s="21">
        <v>0.14</v>
      </c>
      <c r="G79" s="21">
        <v>6.08</v>
      </c>
      <c r="H79" s="21">
        <v>8.01</v>
      </c>
      <c r="I79" s="21">
        <v>0.19</v>
      </c>
      <c r="J79" s="21">
        <v>100.01</v>
      </c>
      <c r="K79" s="21">
        <v>2.712</v>
      </c>
      <c r="L79" s="21">
        <v>1.291</v>
      </c>
      <c r="M79" s="21">
        <v>0.005</v>
      </c>
      <c r="N79" s="21">
        <v>0.29</v>
      </c>
      <c r="O79" s="21">
        <v>0.691</v>
      </c>
      <c r="P79" s="21">
        <v>0.011</v>
      </c>
      <c r="Q79" s="21">
        <v>5</v>
      </c>
      <c r="R79" s="21">
        <v>29.233870967741936</v>
      </c>
      <c r="S79" s="21">
        <v>69.65725806451613</v>
      </c>
      <c r="T79" s="21">
        <v>1.1088709677419355</v>
      </c>
    </row>
    <row r="80" spans="1:20" ht="14.25">
      <c r="A80" s="18" t="s">
        <v>24</v>
      </c>
      <c r="B80" s="19" t="s">
        <v>59</v>
      </c>
      <c r="C80" s="18" t="s">
        <v>34</v>
      </c>
      <c r="D80" s="21">
        <v>61.64</v>
      </c>
      <c r="E80" s="21">
        <v>24.4</v>
      </c>
      <c r="F80" s="21">
        <v>0.15</v>
      </c>
      <c r="G80" s="21">
        <v>5.91</v>
      </c>
      <c r="H80" s="21">
        <v>7.64</v>
      </c>
      <c r="I80" s="21">
        <v>0.25</v>
      </c>
      <c r="J80" s="21">
        <v>99.99</v>
      </c>
      <c r="K80" s="21">
        <v>2.752</v>
      </c>
      <c r="L80" s="21">
        <v>1.284</v>
      </c>
      <c r="M80" s="21">
        <v>0.006</v>
      </c>
      <c r="N80" s="21">
        <v>0.283</v>
      </c>
      <c r="O80" s="21">
        <v>0.661</v>
      </c>
      <c r="P80" s="21">
        <v>0.014</v>
      </c>
      <c r="Q80" s="21">
        <v>5</v>
      </c>
      <c r="R80" s="21">
        <v>29.540709812108556</v>
      </c>
      <c r="S80" s="21">
        <v>68.99791231732777</v>
      </c>
      <c r="T80" s="21">
        <v>1.4613778705636744</v>
      </c>
    </row>
    <row r="81" spans="1:20" ht="14.25">
      <c r="A81" s="18" t="s">
        <v>24</v>
      </c>
      <c r="B81" s="19" t="s">
        <v>59</v>
      </c>
      <c r="C81" s="18" t="s">
        <v>34</v>
      </c>
      <c r="D81" s="21">
        <v>61.64</v>
      </c>
      <c r="E81" s="21">
        <v>24.23</v>
      </c>
      <c r="F81" s="21">
        <v>0.06</v>
      </c>
      <c r="G81" s="21">
        <v>6.06</v>
      </c>
      <c r="H81" s="21">
        <v>7.77</v>
      </c>
      <c r="I81" s="21">
        <v>0.24</v>
      </c>
      <c r="J81" s="21">
        <v>100</v>
      </c>
      <c r="K81" s="21">
        <v>2.749</v>
      </c>
      <c r="L81" s="21">
        <v>1.274</v>
      </c>
      <c r="M81" s="21">
        <v>0.002</v>
      </c>
      <c r="N81" s="21">
        <v>0.29</v>
      </c>
      <c r="O81" s="21">
        <v>0.672</v>
      </c>
      <c r="P81" s="21">
        <v>0.014</v>
      </c>
      <c r="Q81" s="21">
        <v>5</v>
      </c>
      <c r="R81" s="21">
        <v>29.713114754098356</v>
      </c>
      <c r="S81" s="21">
        <v>68.85245901639345</v>
      </c>
      <c r="T81" s="21">
        <v>1.4344262295081969</v>
      </c>
    </row>
    <row r="82" spans="1:20" ht="14.25">
      <c r="A82" s="18" t="s">
        <v>24</v>
      </c>
      <c r="B82" s="19" t="s">
        <v>59</v>
      </c>
      <c r="C82" s="18" t="s">
        <v>34</v>
      </c>
      <c r="D82" s="21">
        <v>60.74</v>
      </c>
      <c r="E82" s="21">
        <v>25.13</v>
      </c>
      <c r="F82" s="21">
        <v>0</v>
      </c>
      <c r="G82" s="21">
        <v>6.14</v>
      </c>
      <c r="H82" s="21">
        <v>7.87</v>
      </c>
      <c r="I82" s="21">
        <v>0.13</v>
      </c>
      <c r="J82" s="21">
        <v>100.01</v>
      </c>
      <c r="K82" s="21">
        <v>2.703</v>
      </c>
      <c r="L82" s="21">
        <v>1.318</v>
      </c>
      <c r="M82" s="21">
        <v>0</v>
      </c>
      <c r="N82" s="21">
        <v>0.293</v>
      </c>
      <c r="O82" s="21">
        <v>0.679</v>
      </c>
      <c r="P82" s="21">
        <v>0.007</v>
      </c>
      <c r="Q82" s="21">
        <v>5</v>
      </c>
      <c r="R82" s="21">
        <v>29.92849846782431</v>
      </c>
      <c r="S82" s="21">
        <v>69.35648621041881</v>
      </c>
      <c r="T82" s="21">
        <v>0.7150153217568949</v>
      </c>
    </row>
    <row r="83" spans="1:20" ht="14.25">
      <c r="A83" s="18" t="s">
        <v>24</v>
      </c>
      <c r="B83" s="19" t="s">
        <v>59</v>
      </c>
      <c r="C83" s="18" t="s">
        <v>34</v>
      </c>
      <c r="D83" s="21">
        <v>61.59</v>
      </c>
      <c r="E83" s="21">
        <v>24.97</v>
      </c>
      <c r="F83" s="21">
        <v>0</v>
      </c>
      <c r="G83" s="21">
        <v>5.89</v>
      </c>
      <c r="H83" s="21">
        <v>7.39</v>
      </c>
      <c r="I83" s="21">
        <v>0.16</v>
      </c>
      <c r="J83" s="21">
        <v>100</v>
      </c>
      <c r="K83" s="21">
        <v>2.753</v>
      </c>
      <c r="L83" s="21">
        <v>1.315</v>
      </c>
      <c r="M83" s="21">
        <v>0</v>
      </c>
      <c r="N83" s="21">
        <v>0.282</v>
      </c>
      <c r="O83" s="21">
        <v>0.64</v>
      </c>
      <c r="P83" s="21">
        <v>0.009</v>
      </c>
      <c r="Q83" s="21">
        <v>5</v>
      </c>
      <c r="R83" s="21">
        <v>30.29001074113856</v>
      </c>
      <c r="S83" s="21">
        <v>68.74328678839957</v>
      </c>
      <c r="T83" s="21">
        <v>0.966702470461869</v>
      </c>
    </row>
    <row r="84" spans="1:20" ht="14.25">
      <c r="A84" s="18" t="s">
        <v>24</v>
      </c>
      <c r="B84" s="19" t="s">
        <v>59</v>
      </c>
      <c r="C84" s="18" t="s">
        <v>34</v>
      </c>
      <c r="D84" s="21">
        <v>60.58</v>
      </c>
      <c r="E84" s="21">
        <v>25.33</v>
      </c>
      <c r="F84" s="21">
        <v>0</v>
      </c>
      <c r="G84" s="21">
        <v>6.24</v>
      </c>
      <c r="H84" s="21">
        <v>7.77</v>
      </c>
      <c r="I84" s="21">
        <v>0.08</v>
      </c>
      <c r="J84" s="21">
        <v>100</v>
      </c>
      <c r="K84" s="21">
        <v>2.698</v>
      </c>
      <c r="L84" s="21">
        <v>1.329</v>
      </c>
      <c r="M84" s="21">
        <v>0</v>
      </c>
      <c r="N84" s="21">
        <v>0.298</v>
      </c>
      <c r="O84" s="21">
        <v>0.671</v>
      </c>
      <c r="P84" s="21">
        <v>0.005</v>
      </c>
      <c r="Q84" s="21">
        <v>5</v>
      </c>
      <c r="R84" s="21">
        <v>30.595482546201225</v>
      </c>
      <c r="S84" s="21">
        <v>68.8911704312115</v>
      </c>
      <c r="T84" s="21">
        <v>0.5133470225872689</v>
      </c>
    </row>
    <row r="85" spans="1:20" ht="14.25">
      <c r="A85" s="18" t="s">
        <v>24</v>
      </c>
      <c r="B85" s="19" t="s">
        <v>59</v>
      </c>
      <c r="C85" s="18" t="s">
        <v>34</v>
      </c>
      <c r="D85" s="21">
        <v>61.26</v>
      </c>
      <c r="E85" s="21">
        <v>24.78</v>
      </c>
      <c r="F85" s="21">
        <v>0.01</v>
      </c>
      <c r="G85" s="21">
        <v>6.24</v>
      </c>
      <c r="H85" s="21">
        <v>7.63</v>
      </c>
      <c r="I85" s="21">
        <v>0.09</v>
      </c>
      <c r="J85" s="21">
        <v>100.01</v>
      </c>
      <c r="K85" s="21">
        <v>2.733</v>
      </c>
      <c r="L85" s="21">
        <v>1.303</v>
      </c>
      <c r="M85" s="21">
        <v>0</v>
      </c>
      <c r="N85" s="21">
        <v>0.298</v>
      </c>
      <c r="O85" s="21">
        <v>0.66</v>
      </c>
      <c r="P85" s="21">
        <v>0.005</v>
      </c>
      <c r="Q85" s="21">
        <v>5</v>
      </c>
      <c r="R85" s="21">
        <v>30.944963655244027</v>
      </c>
      <c r="S85" s="21">
        <v>68.53582554517135</v>
      </c>
      <c r="T85" s="21">
        <v>0.5192107995846313</v>
      </c>
    </row>
    <row r="86" spans="1:20" ht="14.25">
      <c r="A86" s="18" t="s">
        <v>24</v>
      </c>
      <c r="B86" s="19" t="s">
        <v>59</v>
      </c>
      <c r="C86" s="18" t="s">
        <v>34</v>
      </c>
      <c r="D86" s="21">
        <v>61.99</v>
      </c>
      <c r="E86" s="21">
        <v>24.53</v>
      </c>
      <c r="F86" s="21">
        <v>0.14</v>
      </c>
      <c r="G86" s="21">
        <v>6.03</v>
      </c>
      <c r="H86" s="21">
        <v>7.29</v>
      </c>
      <c r="I86" s="21">
        <v>0.02</v>
      </c>
      <c r="J86" s="21">
        <v>100</v>
      </c>
      <c r="K86" s="21">
        <v>2.776</v>
      </c>
      <c r="L86" s="21">
        <v>1.295</v>
      </c>
      <c r="M86" s="21">
        <v>0.005</v>
      </c>
      <c r="N86" s="21">
        <v>0.289</v>
      </c>
      <c r="O86" s="21">
        <v>0.633</v>
      </c>
      <c r="P86" s="21">
        <v>0.001</v>
      </c>
      <c r="Q86" s="21">
        <v>5</v>
      </c>
      <c r="R86" s="21">
        <v>31.310942578548214</v>
      </c>
      <c r="S86" s="21">
        <v>68.5807150595883</v>
      </c>
      <c r="T86" s="21">
        <v>0.10834236186348864</v>
      </c>
    </row>
    <row r="87" spans="1:20" ht="14.25">
      <c r="A87" s="18" t="s">
        <v>24</v>
      </c>
      <c r="B87" s="19" t="s">
        <v>59</v>
      </c>
      <c r="C87" s="18" t="s">
        <v>34</v>
      </c>
      <c r="D87" s="21">
        <v>60.94</v>
      </c>
      <c r="E87" s="21">
        <v>24.94</v>
      </c>
      <c r="F87" s="21">
        <v>0.2</v>
      </c>
      <c r="G87" s="21">
        <v>6.28</v>
      </c>
      <c r="H87" s="21">
        <v>7.39</v>
      </c>
      <c r="I87" s="21">
        <v>0.24</v>
      </c>
      <c r="J87" s="21">
        <v>99.99</v>
      </c>
      <c r="K87" s="21">
        <v>2.724</v>
      </c>
      <c r="L87" s="21">
        <v>1.314</v>
      </c>
      <c r="M87" s="21">
        <v>0.007</v>
      </c>
      <c r="N87" s="21">
        <v>0.301</v>
      </c>
      <c r="O87" s="21">
        <v>0.64</v>
      </c>
      <c r="P87" s="21">
        <v>0.014</v>
      </c>
      <c r="Q87" s="21">
        <v>5</v>
      </c>
      <c r="R87" s="21">
        <v>31.518324607329838</v>
      </c>
      <c r="S87" s="21">
        <v>67.01570680628272</v>
      </c>
      <c r="T87" s="21">
        <v>1.4659685863874345</v>
      </c>
    </row>
    <row r="88" spans="1:20" ht="14.25">
      <c r="A88" s="18">
        <v>286</v>
      </c>
      <c r="B88" s="19" t="s">
        <v>58</v>
      </c>
      <c r="C88" s="18" t="s">
        <v>34</v>
      </c>
      <c r="D88" s="21">
        <v>68.28</v>
      </c>
      <c r="E88" s="21">
        <v>19.54</v>
      </c>
      <c r="F88" s="21">
        <v>0.43</v>
      </c>
      <c r="G88" s="21">
        <v>0.03</v>
      </c>
      <c r="H88" s="21">
        <v>11.71</v>
      </c>
      <c r="I88" s="21">
        <v>0</v>
      </c>
      <c r="J88" s="21">
        <v>99.99</v>
      </c>
      <c r="K88" s="21">
        <v>2.984</v>
      </c>
      <c r="L88" s="21">
        <v>1.006</v>
      </c>
      <c r="M88" s="21">
        <v>0.016</v>
      </c>
      <c r="N88" s="21">
        <v>0.001</v>
      </c>
      <c r="O88" s="21">
        <v>0.992</v>
      </c>
      <c r="P88" s="21">
        <v>0</v>
      </c>
      <c r="Q88" s="21">
        <v>5</v>
      </c>
      <c r="R88" s="21">
        <v>0.10070493454179255</v>
      </c>
      <c r="S88" s="21">
        <v>99.8992950654582</v>
      </c>
      <c r="T88" s="21">
        <v>0</v>
      </c>
    </row>
    <row r="89" spans="1:20" ht="14.25">
      <c r="A89" s="18">
        <v>286</v>
      </c>
      <c r="B89" s="19" t="s">
        <v>58</v>
      </c>
      <c r="C89" s="18" t="s">
        <v>34</v>
      </c>
      <c r="D89" s="21">
        <v>68.31</v>
      </c>
      <c r="E89" s="21">
        <v>19.66</v>
      </c>
      <c r="F89" s="21">
        <v>0.33</v>
      </c>
      <c r="G89" s="21">
        <v>0.11</v>
      </c>
      <c r="H89" s="21">
        <v>11.55</v>
      </c>
      <c r="I89" s="21">
        <v>0.04</v>
      </c>
      <c r="J89" s="21">
        <v>100</v>
      </c>
      <c r="K89" s="21">
        <v>2.988</v>
      </c>
      <c r="L89" s="21">
        <v>1.013</v>
      </c>
      <c r="M89" s="21">
        <v>0.012</v>
      </c>
      <c r="N89" s="21">
        <v>0.005</v>
      </c>
      <c r="O89" s="21">
        <v>0.979</v>
      </c>
      <c r="P89" s="21">
        <v>0.002</v>
      </c>
      <c r="Q89" s="21">
        <v>5</v>
      </c>
      <c r="R89" s="21">
        <v>0.5070993914807302</v>
      </c>
      <c r="S89" s="21">
        <v>99.29006085192697</v>
      </c>
      <c r="T89" s="21">
        <v>0.20283975659229211</v>
      </c>
    </row>
    <row r="90" spans="1:20" ht="14.25">
      <c r="A90" s="18">
        <v>286</v>
      </c>
      <c r="B90" s="19" t="s">
        <v>58</v>
      </c>
      <c r="C90" s="18" t="s">
        <v>34</v>
      </c>
      <c r="D90" s="21">
        <v>67.79</v>
      </c>
      <c r="E90" s="21">
        <v>19.86</v>
      </c>
      <c r="F90" s="21">
        <v>0.26</v>
      </c>
      <c r="G90" s="21">
        <v>0.15</v>
      </c>
      <c r="H90" s="21">
        <v>11.15</v>
      </c>
      <c r="I90" s="21">
        <v>0.15</v>
      </c>
      <c r="J90" s="21">
        <v>99.36</v>
      </c>
      <c r="K90" s="21">
        <v>2.989</v>
      </c>
      <c r="L90" s="21">
        <v>1.032</v>
      </c>
      <c r="M90" s="21">
        <v>0.01</v>
      </c>
      <c r="N90" s="21">
        <v>0.007</v>
      </c>
      <c r="O90" s="21">
        <v>0.953</v>
      </c>
      <c r="P90" s="21">
        <v>0.008</v>
      </c>
      <c r="Q90" s="21">
        <v>5</v>
      </c>
      <c r="R90" s="21">
        <v>0.7231404958677687</v>
      </c>
      <c r="S90" s="21">
        <v>98.4504132231405</v>
      </c>
      <c r="T90" s="21">
        <v>0.8264462809917356</v>
      </c>
    </row>
    <row r="91" spans="1:20" ht="14.25">
      <c r="A91" s="18">
        <v>286</v>
      </c>
      <c r="B91" s="19" t="s">
        <v>58</v>
      </c>
      <c r="C91" s="18" t="s">
        <v>34</v>
      </c>
      <c r="D91" s="21">
        <v>67.7</v>
      </c>
      <c r="E91" s="21">
        <v>20.14</v>
      </c>
      <c r="F91" s="21">
        <v>0.41</v>
      </c>
      <c r="G91" s="21">
        <v>0.21</v>
      </c>
      <c r="H91" s="21">
        <v>11.48</v>
      </c>
      <c r="I91" s="21">
        <v>0.07</v>
      </c>
      <c r="J91" s="21">
        <v>100.01</v>
      </c>
      <c r="K91" s="21">
        <v>2.96</v>
      </c>
      <c r="L91" s="21">
        <v>1.038</v>
      </c>
      <c r="M91" s="21">
        <v>0.015</v>
      </c>
      <c r="N91" s="21">
        <v>0.01</v>
      </c>
      <c r="O91" s="21">
        <v>0.973</v>
      </c>
      <c r="P91" s="21">
        <v>0.004</v>
      </c>
      <c r="Q91" s="21">
        <v>5</v>
      </c>
      <c r="R91" s="21">
        <v>1.0131712259371835</v>
      </c>
      <c r="S91" s="21">
        <v>98.58156028368793</v>
      </c>
      <c r="T91" s="21">
        <v>0.4052684903748734</v>
      </c>
    </row>
    <row r="92" spans="1:20" ht="14.25">
      <c r="A92" s="18">
        <v>286</v>
      </c>
      <c r="B92" s="19" t="s">
        <v>58</v>
      </c>
      <c r="C92" s="18" t="s">
        <v>34</v>
      </c>
      <c r="D92" s="21">
        <v>67.38</v>
      </c>
      <c r="E92" s="21">
        <v>20.4</v>
      </c>
      <c r="F92" s="21">
        <v>0.42</v>
      </c>
      <c r="G92" s="21">
        <v>0.29</v>
      </c>
      <c r="H92" s="21">
        <v>10.99</v>
      </c>
      <c r="I92" s="21">
        <v>0.52</v>
      </c>
      <c r="J92" s="21">
        <v>100</v>
      </c>
      <c r="K92" s="21">
        <v>2.954</v>
      </c>
      <c r="L92" s="21">
        <v>1.054</v>
      </c>
      <c r="M92" s="21">
        <v>0.015</v>
      </c>
      <c r="N92" s="21">
        <v>0.014</v>
      </c>
      <c r="O92" s="21">
        <v>0.934</v>
      </c>
      <c r="P92" s="21">
        <v>0.029</v>
      </c>
      <c r="Q92" s="21">
        <v>5</v>
      </c>
      <c r="R92" s="21">
        <v>1.4329580348004094</v>
      </c>
      <c r="S92" s="21">
        <v>95.59877175025588</v>
      </c>
      <c r="T92" s="21">
        <v>2.9682702149437055</v>
      </c>
    </row>
    <row r="93" spans="1:20" ht="14.25">
      <c r="A93" s="18">
        <v>286</v>
      </c>
      <c r="B93" s="19" t="s">
        <v>58</v>
      </c>
      <c r="C93" s="18" t="s">
        <v>34</v>
      </c>
      <c r="D93" s="21">
        <v>69.02</v>
      </c>
      <c r="E93" s="21">
        <v>19.3</v>
      </c>
      <c r="F93" s="21">
        <v>0.43</v>
      </c>
      <c r="G93" s="21">
        <v>0.38</v>
      </c>
      <c r="H93" s="21">
        <v>11.71</v>
      </c>
      <c r="I93" s="21">
        <v>0.01</v>
      </c>
      <c r="J93" s="21">
        <v>100.85</v>
      </c>
      <c r="K93" s="21">
        <v>2.994</v>
      </c>
      <c r="L93" s="21">
        <v>0.987</v>
      </c>
      <c r="M93" s="21">
        <v>0.016</v>
      </c>
      <c r="N93" s="21">
        <v>0.018</v>
      </c>
      <c r="O93" s="21">
        <v>0.985</v>
      </c>
      <c r="P93" s="21">
        <v>0.001</v>
      </c>
      <c r="Q93" s="21">
        <v>5</v>
      </c>
      <c r="R93" s="21">
        <v>1.7928286852589643</v>
      </c>
      <c r="S93" s="21">
        <v>98.10756972111555</v>
      </c>
      <c r="T93" s="21">
        <v>0.09960159362549803</v>
      </c>
    </row>
    <row r="94" spans="1:20" ht="14.25">
      <c r="A94" s="18">
        <v>286</v>
      </c>
      <c r="B94" s="19" t="s">
        <v>58</v>
      </c>
      <c r="C94" s="18" t="s">
        <v>34</v>
      </c>
      <c r="D94" s="21">
        <v>67.84</v>
      </c>
      <c r="E94" s="21">
        <v>19.67</v>
      </c>
      <c r="F94" s="21">
        <v>0.59</v>
      </c>
      <c r="G94" s="21">
        <v>0.55</v>
      </c>
      <c r="H94" s="21">
        <v>11.19</v>
      </c>
      <c r="I94" s="21">
        <v>0.15</v>
      </c>
      <c r="J94" s="21">
        <v>99.99</v>
      </c>
      <c r="K94" s="21">
        <v>2.976</v>
      </c>
      <c r="L94" s="21">
        <v>1.017</v>
      </c>
      <c r="M94" s="21">
        <v>0.022</v>
      </c>
      <c r="N94" s="21">
        <v>0.026</v>
      </c>
      <c r="O94" s="21">
        <v>0.952</v>
      </c>
      <c r="P94" s="21">
        <v>0.008</v>
      </c>
      <c r="Q94" s="21">
        <v>5</v>
      </c>
      <c r="R94" s="21">
        <v>2.636916835699797</v>
      </c>
      <c r="S94" s="21">
        <v>96.55172413793102</v>
      </c>
      <c r="T94" s="21">
        <v>0.8113590263691685</v>
      </c>
    </row>
    <row r="95" spans="1:20" ht="14.25">
      <c r="A95" s="18">
        <v>286</v>
      </c>
      <c r="B95" s="19" t="s">
        <v>58</v>
      </c>
      <c r="C95" s="18" t="s">
        <v>34</v>
      </c>
      <c r="D95" s="21">
        <v>65.74</v>
      </c>
      <c r="E95" s="21">
        <v>22.06</v>
      </c>
      <c r="F95" s="21">
        <v>0</v>
      </c>
      <c r="G95" s="21">
        <v>2.79</v>
      </c>
      <c r="H95" s="21">
        <v>9.32</v>
      </c>
      <c r="I95" s="21">
        <v>0.08</v>
      </c>
      <c r="J95" s="21">
        <v>99.99</v>
      </c>
      <c r="K95" s="21">
        <v>2.911</v>
      </c>
      <c r="L95" s="21">
        <v>1.151</v>
      </c>
      <c r="M95" s="21">
        <v>0</v>
      </c>
      <c r="N95" s="21">
        <v>0.132</v>
      </c>
      <c r="O95" s="21">
        <v>0.8</v>
      </c>
      <c r="P95" s="21">
        <v>0.005</v>
      </c>
      <c r="Q95" s="21">
        <v>5</v>
      </c>
      <c r="R95" s="21">
        <v>14.08751334044824</v>
      </c>
      <c r="S95" s="21">
        <v>85.37886872998932</v>
      </c>
      <c r="T95" s="21">
        <v>0.5336179295624333</v>
      </c>
    </row>
    <row r="96" spans="1:20" ht="14.25">
      <c r="A96" s="18">
        <v>286</v>
      </c>
      <c r="B96" s="19" t="s">
        <v>58</v>
      </c>
      <c r="C96" s="18" t="s">
        <v>34</v>
      </c>
      <c r="D96" s="21">
        <v>62.99</v>
      </c>
      <c r="E96" s="21">
        <v>23.12</v>
      </c>
      <c r="F96" s="21">
        <v>0.43</v>
      </c>
      <c r="G96" s="21">
        <v>4.1</v>
      </c>
      <c r="H96" s="21">
        <v>9.25</v>
      </c>
      <c r="I96" s="21">
        <v>0.1</v>
      </c>
      <c r="J96" s="21">
        <v>99.99</v>
      </c>
      <c r="K96" s="21">
        <v>2.786</v>
      </c>
      <c r="L96" s="21">
        <v>1.205</v>
      </c>
      <c r="M96" s="21">
        <v>0.016</v>
      </c>
      <c r="N96" s="21">
        <v>0.194</v>
      </c>
      <c r="O96" s="21">
        <v>0.793</v>
      </c>
      <c r="P96" s="21">
        <v>0.006</v>
      </c>
      <c r="Q96" s="21">
        <v>5</v>
      </c>
      <c r="R96" s="21">
        <v>19.536757301107755</v>
      </c>
      <c r="S96" s="21">
        <v>79.85901309164147</v>
      </c>
      <c r="T96" s="21">
        <v>0.6042296072507553</v>
      </c>
    </row>
    <row r="97" spans="1:20" ht="14.25">
      <c r="A97" s="18">
        <v>286</v>
      </c>
      <c r="B97" s="19" t="s">
        <v>58</v>
      </c>
      <c r="C97" s="18" t="s">
        <v>34</v>
      </c>
      <c r="D97" s="21">
        <v>60.93</v>
      </c>
      <c r="E97" s="21">
        <v>24.37</v>
      </c>
      <c r="F97" s="21">
        <v>0.61</v>
      </c>
      <c r="G97" s="21">
        <v>4.87</v>
      </c>
      <c r="H97" s="21">
        <v>8.96</v>
      </c>
      <c r="I97" s="21">
        <v>0.27</v>
      </c>
      <c r="J97" s="21">
        <v>100.01</v>
      </c>
      <c r="K97" s="21">
        <v>2.694</v>
      </c>
      <c r="L97" s="21">
        <v>1.27</v>
      </c>
      <c r="M97" s="21">
        <v>0.023</v>
      </c>
      <c r="N97" s="21">
        <v>0.231</v>
      </c>
      <c r="O97" s="21">
        <v>0.768</v>
      </c>
      <c r="P97" s="21">
        <v>0.015</v>
      </c>
      <c r="Q97" s="21">
        <v>5</v>
      </c>
      <c r="R97" s="21">
        <v>22.781065088757398</v>
      </c>
      <c r="S97" s="21">
        <v>75.7396449704142</v>
      </c>
      <c r="T97" s="21">
        <v>1.4792899408284024</v>
      </c>
    </row>
    <row r="98" spans="1:20" ht="14.25">
      <c r="A98" s="18">
        <v>286</v>
      </c>
      <c r="B98" s="19" t="s">
        <v>58</v>
      </c>
      <c r="C98" s="18" t="s">
        <v>34</v>
      </c>
      <c r="D98" s="21">
        <v>62.1</v>
      </c>
      <c r="E98" s="21">
        <v>23.49</v>
      </c>
      <c r="F98" s="21">
        <v>0.51</v>
      </c>
      <c r="G98" s="21">
        <v>4.91</v>
      </c>
      <c r="H98" s="21">
        <v>8.74</v>
      </c>
      <c r="I98" s="21">
        <v>0.13</v>
      </c>
      <c r="J98" s="21">
        <v>99.88</v>
      </c>
      <c r="K98" s="21">
        <v>2.758</v>
      </c>
      <c r="L98" s="21">
        <v>1.23</v>
      </c>
      <c r="M98" s="21">
        <v>0.019</v>
      </c>
      <c r="N98" s="21">
        <v>0.234</v>
      </c>
      <c r="O98" s="21">
        <v>0.753</v>
      </c>
      <c r="P98" s="21">
        <v>0.007</v>
      </c>
      <c r="Q98" s="21">
        <v>5</v>
      </c>
      <c r="R98" s="21">
        <v>23.54124748490946</v>
      </c>
      <c r="S98" s="21">
        <v>75.75452716297787</v>
      </c>
      <c r="T98" s="21">
        <v>0.7042253521126761</v>
      </c>
    </row>
    <row r="99" spans="1:20" ht="14.25">
      <c r="A99" s="18">
        <v>286</v>
      </c>
      <c r="B99" s="19" t="s">
        <v>58</v>
      </c>
      <c r="C99" s="18" t="s">
        <v>34</v>
      </c>
      <c r="D99" s="21">
        <v>60.6</v>
      </c>
      <c r="E99" s="21">
        <v>25.41</v>
      </c>
      <c r="F99" s="21">
        <v>0</v>
      </c>
      <c r="G99" s="21">
        <v>5.11</v>
      </c>
      <c r="H99" s="21">
        <v>8.81</v>
      </c>
      <c r="I99" s="21">
        <v>0.07</v>
      </c>
      <c r="J99" s="21">
        <v>100</v>
      </c>
      <c r="K99" s="21">
        <v>2.677</v>
      </c>
      <c r="L99" s="21">
        <v>1.323</v>
      </c>
      <c r="M99" s="21">
        <v>0</v>
      </c>
      <c r="N99" s="21">
        <v>0.242</v>
      </c>
      <c r="O99" s="21">
        <v>0.755</v>
      </c>
      <c r="P99" s="21">
        <v>0.004</v>
      </c>
      <c r="Q99" s="21">
        <v>5</v>
      </c>
      <c r="R99" s="21">
        <v>24.17582417582418</v>
      </c>
      <c r="S99" s="21">
        <v>75.42457542457544</v>
      </c>
      <c r="T99" s="21">
        <v>0.39960039960039967</v>
      </c>
    </row>
    <row r="100" spans="1:20" ht="14.25">
      <c r="A100" s="18">
        <v>286</v>
      </c>
      <c r="B100" s="19" t="s">
        <v>58</v>
      </c>
      <c r="C100" s="18" t="s">
        <v>34</v>
      </c>
      <c r="D100" s="21">
        <v>60.27</v>
      </c>
      <c r="E100" s="21">
        <v>25.2</v>
      </c>
      <c r="F100" s="21">
        <v>0</v>
      </c>
      <c r="G100" s="21">
        <v>5.82</v>
      </c>
      <c r="H100" s="21">
        <v>8.58</v>
      </c>
      <c r="I100" s="21">
        <v>0.13</v>
      </c>
      <c r="J100" s="21">
        <v>100</v>
      </c>
      <c r="K100" s="21">
        <v>2.667</v>
      </c>
      <c r="L100" s="21">
        <v>1.314</v>
      </c>
      <c r="M100" s="21">
        <v>0</v>
      </c>
      <c r="N100" s="21">
        <v>0.276</v>
      </c>
      <c r="O100" s="21">
        <v>0.736</v>
      </c>
      <c r="P100" s="21">
        <v>0.007</v>
      </c>
      <c r="Q100" s="21">
        <v>5</v>
      </c>
      <c r="R100" s="21">
        <v>27.08537782139353</v>
      </c>
      <c r="S100" s="21">
        <v>72.22767419038273</v>
      </c>
      <c r="T100" s="21">
        <v>0.6869479882237489</v>
      </c>
    </row>
    <row r="101" spans="1:20" ht="14.25">
      <c r="A101" s="18">
        <v>286</v>
      </c>
      <c r="B101" s="19" t="s">
        <v>58</v>
      </c>
      <c r="C101" s="18" t="s">
        <v>34</v>
      </c>
      <c r="D101" s="21">
        <v>61.26</v>
      </c>
      <c r="E101" s="21">
        <v>24.75</v>
      </c>
      <c r="F101" s="21">
        <v>0.21</v>
      </c>
      <c r="G101" s="21">
        <v>5.59</v>
      </c>
      <c r="H101" s="21">
        <v>8.01</v>
      </c>
      <c r="I101" s="21">
        <v>0.18</v>
      </c>
      <c r="J101" s="21">
        <v>100</v>
      </c>
      <c r="K101" s="21">
        <v>2.726</v>
      </c>
      <c r="L101" s="21">
        <v>1.298</v>
      </c>
      <c r="M101" s="21">
        <v>0.008</v>
      </c>
      <c r="N101" s="21">
        <v>0.267</v>
      </c>
      <c r="O101" s="21">
        <v>0.691</v>
      </c>
      <c r="P101" s="21">
        <v>0.01</v>
      </c>
      <c r="Q101" s="21">
        <v>5</v>
      </c>
      <c r="R101" s="21">
        <v>27.582644628099178</v>
      </c>
      <c r="S101" s="21">
        <v>71.38429752066115</v>
      </c>
      <c r="T101" s="21">
        <v>1.0330578512396695</v>
      </c>
    </row>
    <row r="102" spans="1:20" ht="14.25">
      <c r="A102" s="18">
        <v>286</v>
      </c>
      <c r="B102" s="19" t="s">
        <v>58</v>
      </c>
      <c r="C102" s="18" t="s">
        <v>34</v>
      </c>
      <c r="D102" s="21">
        <v>60.08</v>
      </c>
      <c r="E102" s="21">
        <v>25.09</v>
      </c>
      <c r="F102" s="21">
        <v>0</v>
      </c>
      <c r="G102" s="21">
        <v>6.14</v>
      </c>
      <c r="H102" s="21">
        <v>8.51</v>
      </c>
      <c r="I102" s="21">
        <v>0.18</v>
      </c>
      <c r="J102" s="21">
        <v>100</v>
      </c>
      <c r="K102" s="21">
        <v>2.659</v>
      </c>
      <c r="L102" s="21">
        <v>1.309</v>
      </c>
      <c r="M102" s="21">
        <v>0</v>
      </c>
      <c r="N102" s="21">
        <v>0.291</v>
      </c>
      <c r="O102" s="21">
        <v>0.73</v>
      </c>
      <c r="P102" s="21">
        <v>0.01</v>
      </c>
      <c r="Q102" s="21">
        <v>5</v>
      </c>
      <c r="R102" s="21">
        <v>28.22502424830262</v>
      </c>
      <c r="S102" s="21">
        <v>70.80504364694472</v>
      </c>
      <c r="T102" s="21">
        <v>0.9699321047526674</v>
      </c>
    </row>
    <row r="103" spans="1:20" ht="14.25">
      <c r="A103" s="18">
        <v>286</v>
      </c>
      <c r="B103" s="19" t="s">
        <v>58</v>
      </c>
      <c r="C103" s="18" t="s">
        <v>34</v>
      </c>
      <c r="D103" s="21">
        <v>62.02</v>
      </c>
      <c r="E103" s="21">
        <v>24.42</v>
      </c>
      <c r="F103" s="21">
        <v>0</v>
      </c>
      <c r="G103" s="21">
        <v>5.66</v>
      </c>
      <c r="H103" s="21">
        <v>7.87</v>
      </c>
      <c r="I103" s="21">
        <v>0.02</v>
      </c>
      <c r="J103" s="21">
        <v>99.99</v>
      </c>
      <c r="K103" s="21">
        <v>2.765</v>
      </c>
      <c r="L103" s="21">
        <v>1.283</v>
      </c>
      <c r="M103" s="21">
        <v>0</v>
      </c>
      <c r="N103" s="21">
        <v>0.27</v>
      </c>
      <c r="O103" s="21">
        <v>0.68</v>
      </c>
      <c r="P103" s="21">
        <v>0.001</v>
      </c>
      <c r="Q103" s="21">
        <v>5</v>
      </c>
      <c r="R103" s="21">
        <v>28.39116719242902</v>
      </c>
      <c r="S103" s="21">
        <v>71.5036803364879</v>
      </c>
      <c r="T103" s="21">
        <v>0.10515247108307045</v>
      </c>
    </row>
    <row r="104" spans="1:20" ht="14.25">
      <c r="A104" s="18">
        <v>286</v>
      </c>
      <c r="B104" s="19" t="s">
        <v>58</v>
      </c>
      <c r="C104" s="18" t="s">
        <v>34</v>
      </c>
      <c r="D104" s="21">
        <v>59.39</v>
      </c>
      <c r="E104" s="21">
        <v>24.87</v>
      </c>
      <c r="F104" s="21">
        <v>0.21</v>
      </c>
      <c r="G104" s="21">
        <v>6.11</v>
      </c>
      <c r="H104" s="21">
        <v>8.38</v>
      </c>
      <c r="I104" s="21">
        <v>0.17</v>
      </c>
      <c r="J104" s="21">
        <v>99.13</v>
      </c>
      <c r="K104" s="21">
        <v>2.654</v>
      </c>
      <c r="L104" s="21">
        <v>1.31</v>
      </c>
      <c r="M104" s="21">
        <v>0.008</v>
      </c>
      <c r="N104" s="21">
        <v>0.293</v>
      </c>
      <c r="O104" s="21">
        <v>0.726</v>
      </c>
      <c r="P104" s="21">
        <v>0.01</v>
      </c>
      <c r="Q104" s="21">
        <v>5</v>
      </c>
      <c r="R104" s="21">
        <v>28.47424684159378</v>
      </c>
      <c r="S104" s="21">
        <v>70.5539358600583</v>
      </c>
      <c r="T104" s="21">
        <v>0.9718172983479106</v>
      </c>
    </row>
    <row r="105" spans="1:20" ht="14.25">
      <c r="A105" s="18">
        <v>286</v>
      </c>
      <c r="B105" s="19" t="s">
        <v>58</v>
      </c>
      <c r="C105" s="18" t="s">
        <v>34</v>
      </c>
      <c r="D105" s="21">
        <v>60.35</v>
      </c>
      <c r="E105" s="21">
        <v>25.6</v>
      </c>
      <c r="F105" s="21">
        <v>0</v>
      </c>
      <c r="G105" s="21">
        <v>5.88</v>
      </c>
      <c r="H105" s="21">
        <v>8.09</v>
      </c>
      <c r="I105" s="21">
        <v>0.08</v>
      </c>
      <c r="J105" s="21">
        <v>100</v>
      </c>
      <c r="K105" s="21">
        <v>2.68</v>
      </c>
      <c r="L105" s="21">
        <v>1.34</v>
      </c>
      <c r="M105" s="21">
        <v>0</v>
      </c>
      <c r="N105" s="21">
        <v>0.28</v>
      </c>
      <c r="O105" s="21">
        <v>0.696</v>
      </c>
      <c r="P105" s="21">
        <v>0.005</v>
      </c>
      <c r="Q105" s="21">
        <v>5</v>
      </c>
      <c r="R105" s="21">
        <v>28.542303771661572</v>
      </c>
      <c r="S105" s="21">
        <v>70.94801223241589</v>
      </c>
      <c r="T105" s="21">
        <v>0.509683995922528</v>
      </c>
    </row>
    <row r="106" spans="1:20" ht="14.25">
      <c r="A106" s="18">
        <v>286</v>
      </c>
      <c r="B106" s="19" t="s">
        <v>58</v>
      </c>
      <c r="C106" s="18" t="s">
        <v>34</v>
      </c>
      <c r="D106" s="21">
        <v>60.44</v>
      </c>
      <c r="E106" s="21">
        <v>25.33</v>
      </c>
      <c r="F106" s="21">
        <v>0</v>
      </c>
      <c r="G106" s="21">
        <v>5.98</v>
      </c>
      <c r="H106" s="21">
        <v>8.1</v>
      </c>
      <c r="I106" s="21">
        <v>0.16</v>
      </c>
      <c r="J106" s="21">
        <v>100.01</v>
      </c>
      <c r="K106" s="21">
        <v>2.684</v>
      </c>
      <c r="L106" s="21">
        <v>1.326</v>
      </c>
      <c r="M106" s="21">
        <v>0</v>
      </c>
      <c r="N106" s="21">
        <v>0.284</v>
      </c>
      <c r="O106" s="21">
        <v>0.697</v>
      </c>
      <c r="P106" s="21">
        <v>0.009</v>
      </c>
      <c r="Q106" s="21">
        <v>5</v>
      </c>
      <c r="R106" s="21">
        <v>28.68686868686869</v>
      </c>
      <c r="S106" s="21">
        <v>70.4040404040404</v>
      </c>
      <c r="T106" s="21">
        <v>0.9090909090909091</v>
      </c>
    </row>
    <row r="107" spans="1:20" ht="14.25">
      <c r="A107" s="18">
        <v>286</v>
      </c>
      <c r="B107" s="19" t="s">
        <v>58</v>
      </c>
      <c r="C107" s="18" t="s">
        <v>34</v>
      </c>
      <c r="D107" s="21">
        <v>61</v>
      </c>
      <c r="E107" s="21">
        <v>25.27</v>
      </c>
      <c r="F107" s="21">
        <v>0</v>
      </c>
      <c r="G107" s="21">
        <v>5.76</v>
      </c>
      <c r="H107" s="21">
        <v>7.74</v>
      </c>
      <c r="I107" s="21">
        <v>0.24</v>
      </c>
      <c r="J107" s="21">
        <v>100.01</v>
      </c>
      <c r="K107" s="21">
        <v>2.717</v>
      </c>
      <c r="L107" s="21">
        <v>1.326</v>
      </c>
      <c r="M107" s="21">
        <v>0</v>
      </c>
      <c r="N107" s="21">
        <v>0.275</v>
      </c>
      <c r="O107" s="21">
        <v>0.668</v>
      </c>
      <c r="P107" s="21">
        <v>0.014</v>
      </c>
      <c r="Q107" s="21">
        <v>5</v>
      </c>
      <c r="R107" s="21">
        <v>28.73563218390805</v>
      </c>
      <c r="S107" s="21">
        <v>69.80146290491118</v>
      </c>
      <c r="T107" s="21">
        <v>1.4629049111807733</v>
      </c>
    </row>
    <row r="108" spans="1:20" ht="14.25">
      <c r="A108" s="18">
        <v>286</v>
      </c>
      <c r="B108" s="19" t="s">
        <v>58</v>
      </c>
      <c r="C108" s="18" t="s">
        <v>34</v>
      </c>
      <c r="D108" s="21">
        <v>61.08</v>
      </c>
      <c r="E108" s="21">
        <v>24.47</v>
      </c>
      <c r="F108" s="21">
        <v>0</v>
      </c>
      <c r="G108" s="21">
        <v>5.69</v>
      </c>
      <c r="H108" s="21">
        <v>7.78</v>
      </c>
      <c r="I108" s="21">
        <v>0</v>
      </c>
      <c r="J108" s="21">
        <v>99.02</v>
      </c>
      <c r="K108" s="21">
        <v>2.749</v>
      </c>
      <c r="L108" s="21">
        <v>1.298</v>
      </c>
      <c r="M108" s="21">
        <v>0</v>
      </c>
      <c r="N108" s="21">
        <v>0.274</v>
      </c>
      <c r="O108" s="21">
        <v>0.679</v>
      </c>
      <c r="P108" s="21">
        <v>0</v>
      </c>
      <c r="Q108" s="21">
        <v>5</v>
      </c>
      <c r="R108" s="21">
        <v>28.751311647429173</v>
      </c>
      <c r="S108" s="21">
        <v>71.24868835257082</v>
      </c>
      <c r="T108" s="21">
        <v>0</v>
      </c>
    </row>
    <row r="109" spans="1:20" ht="14.25">
      <c r="A109" s="18">
        <v>286</v>
      </c>
      <c r="B109" s="19" t="s">
        <v>58</v>
      </c>
      <c r="C109" s="18" t="s">
        <v>34</v>
      </c>
      <c r="D109" s="21">
        <v>60.22</v>
      </c>
      <c r="E109" s="21">
        <v>25.26</v>
      </c>
      <c r="F109" s="21">
        <v>0</v>
      </c>
      <c r="G109" s="21">
        <v>6.12</v>
      </c>
      <c r="H109" s="21">
        <v>8.25</v>
      </c>
      <c r="I109" s="21">
        <v>0.15</v>
      </c>
      <c r="J109" s="21">
        <v>100</v>
      </c>
      <c r="K109" s="21">
        <v>2.671</v>
      </c>
      <c r="L109" s="21">
        <v>1.32</v>
      </c>
      <c r="M109" s="21">
        <v>0</v>
      </c>
      <c r="N109" s="21">
        <v>0.291</v>
      </c>
      <c r="O109" s="21">
        <v>0.709</v>
      </c>
      <c r="P109" s="21">
        <v>0.008</v>
      </c>
      <c r="Q109" s="21">
        <v>5</v>
      </c>
      <c r="R109" s="21">
        <v>28.869047619047617</v>
      </c>
      <c r="S109" s="21">
        <v>70.33730158730158</v>
      </c>
      <c r="T109" s="21">
        <v>0.7936507936507937</v>
      </c>
    </row>
    <row r="110" spans="1:20" ht="14.25">
      <c r="A110" s="18">
        <v>286</v>
      </c>
      <c r="B110" s="19" t="s">
        <v>58</v>
      </c>
      <c r="C110" s="18" t="s">
        <v>34</v>
      </c>
      <c r="D110" s="21">
        <v>60.15</v>
      </c>
      <c r="E110" s="21">
        <v>25.36</v>
      </c>
      <c r="F110" s="21">
        <v>0</v>
      </c>
      <c r="G110" s="21">
        <v>6.12</v>
      </c>
      <c r="H110" s="21">
        <v>8.25</v>
      </c>
      <c r="I110" s="21">
        <v>0.12</v>
      </c>
      <c r="J110" s="21">
        <v>100</v>
      </c>
      <c r="K110" s="21">
        <v>2.668</v>
      </c>
      <c r="L110" s="21">
        <v>1.325</v>
      </c>
      <c r="M110" s="21">
        <v>0</v>
      </c>
      <c r="N110" s="21">
        <v>0.291</v>
      </c>
      <c r="O110" s="21">
        <v>0.709</v>
      </c>
      <c r="P110" s="21">
        <v>0.007</v>
      </c>
      <c r="Q110" s="21">
        <v>5</v>
      </c>
      <c r="R110" s="21">
        <v>28.897715988083416</v>
      </c>
      <c r="S110" s="21">
        <v>70.40714995034756</v>
      </c>
      <c r="T110" s="21">
        <v>0.695134061569017</v>
      </c>
    </row>
    <row r="111" spans="1:20" ht="14.25">
      <c r="A111" s="18">
        <v>286</v>
      </c>
      <c r="B111" s="19" t="s">
        <v>58</v>
      </c>
      <c r="C111" s="18" t="s">
        <v>34</v>
      </c>
      <c r="D111" s="21">
        <v>59.73</v>
      </c>
      <c r="E111" s="21">
        <v>24.87</v>
      </c>
      <c r="F111" s="21">
        <v>0.7</v>
      </c>
      <c r="G111" s="21">
        <v>5.97</v>
      </c>
      <c r="H111" s="21">
        <v>7.87</v>
      </c>
      <c r="I111" s="21">
        <v>0.21</v>
      </c>
      <c r="J111" s="21">
        <v>99.35</v>
      </c>
      <c r="K111" s="21">
        <v>2.677</v>
      </c>
      <c r="L111" s="21">
        <v>1.314</v>
      </c>
      <c r="M111" s="21">
        <v>0.026</v>
      </c>
      <c r="N111" s="21">
        <v>0.287</v>
      </c>
      <c r="O111" s="21">
        <v>0.684</v>
      </c>
      <c r="P111" s="21">
        <v>0.012</v>
      </c>
      <c r="Q111" s="21">
        <v>5</v>
      </c>
      <c r="R111" s="21">
        <v>29.19633774160732</v>
      </c>
      <c r="S111" s="21">
        <v>69.58290946083417</v>
      </c>
      <c r="T111" s="21">
        <v>1.2207527975584942</v>
      </c>
    </row>
    <row r="112" spans="1:20" ht="14.25">
      <c r="A112" s="18">
        <v>286</v>
      </c>
      <c r="B112" s="19" t="s">
        <v>58</v>
      </c>
      <c r="C112" s="18" t="s">
        <v>34</v>
      </c>
      <c r="D112" s="21">
        <v>60.16</v>
      </c>
      <c r="E112" s="21">
        <v>25.5</v>
      </c>
      <c r="F112" s="21">
        <v>0</v>
      </c>
      <c r="G112" s="21">
        <v>6.13</v>
      </c>
      <c r="H112" s="21">
        <v>8.04</v>
      </c>
      <c r="I112" s="21">
        <v>0.17</v>
      </c>
      <c r="J112" s="21">
        <v>100</v>
      </c>
      <c r="K112" s="21">
        <v>2.672</v>
      </c>
      <c r="L112" s="21">
        <v>1.335</v>
      </c>
      <c r="M112" s="21">
        <v>0</v>
      </c>
      <c r="N112" s="21">
        <v>0.292</v>
      </c>
      <c r="O112" s="21">
        <v>0.692</v>
      </c>
      <c r="P112" s="21">
        <v>0.01</v>
      </c>
      <c r="Q112" s="21">
        <v>5</v>
      </c>
      <c r="R112" s="21">
        <v>29.376257545271628</v>
      </c>
      <c r="S112" s="21">
        <v>69.61770623742454</v>
      </c>
      <c r="T112" s="21">
        <v>1.0060362173038229</v>
      </c>
    </row>
    <row r="113" spans="1:20" ht="14.25">
      <c r="A113" s="18">
        <v>286</v>
      </c>
      <c r="B113" s="19" t="s">
        <v>58</v>
      </c>
      <c r="C113" s="18" t="s">
        <v>34</v>
      </c>
      <c r="D113" s="21">
        <v>60.26</v>
      </c>
      <c r="E113" s="21">
        <v>25.25</v>
      </c>
      <c r="F113" s="21">
        <v>0.35</v>
      </c>
      <c r="G113" s="21">
        <v>6.07</v>
      </c>
      <c r="H113" s="21">
        <v>7.94</v>
      </c>
      <c r="I113" s="21">
        <v>0.12</v>
      </c>
      <c r="J113" s="21">
        <v>99.99</v>
      </c>
      <c r="K113" s="21">
        <v>2.681</v>
      </c>
      <c r="L113" s="21">
        <v>1.324</v>
      </c>
      <c r="M113" s="21">
        <v>0.013</v>
      </c>
      <c r="N113" s="21">
        <v>0.289</v>
      </c>
      <c r="O113" s="21">
        <v>0.685</v>
      </c>
      <c r="P113" s="21">
        <v>0.007</v>
      </c>
      <c r="Q113" s="21">
        <v>5</v>
      </c>
      <c r="R113" s="21">
        <v>29.45973496432212</v>
      </c>
      <c r="S113" s="21">
        <v>69.82670744138635</v>
      </c>
      <c r="T113" s="21">
        <v>0.7135575942915393</v>
      </c>
    </row>
    <row r="114" spans="1:20" ht="14.25">
      <c r="A114" s="18">
        <v>286</v>
      </c>
      <c r="B114" s="19" t="s">
        <v>58</v>
      </c>
      <c r="C114" s="18" t="s">
        <v>34</v>
      </c>
      <c r="D114" s="21">
        <v>61.71</v>
      </c>
      <c r="E114" s="21">
        <v>25.18</v>
      </c>
      <c r="F114" s="21">
        <v>0</v>
      </c>
      <c r="G114" s="21">
        <v>6.03</v>
      </c>
      <c r="H114" s="21">
        <v>7.69</v>
      </c>
      <c r="I114" s="21">
        <v>0.12</v>
      </c>
      <c r="J114" s="21">
        <v>100.73</v>
      </c>
      <c r="K114" s="21">
        <v>2.733</v>
      </c>
      <c r="L114" s="21">
        <v>1.314</v>
      </c>
      <c r="M114" s="21">
        <v>0</v>
      </c>
      <c r="N114" s="21">
        <v>0.286</v>
      </c>
      <c r="O114" s="21">
        <v>0.66</v>
      </c>
      <c r="P114" s="21">
        <v>0.007</v>
      </c>
      <c r="Q114" s="21">
        <v>5</v>
      </c>
      <c r="R114" s="21">
        <v>30.010493179433368</v>
      </c>
      <c r="S114" s="21">
        <v>69.25498426023086</v>
      </c>
      <c r="T114" s="21">
        <v>0.7345225603357819</v>
      </c>
    </row>
    <row r="115" spans="1:20" ht="14.25">
      <c r="A115" s="18">
        <v>286</v>
      </c>
      <c r="B115" s="19" t="s">
        <v>58</v>
      </c>
      <c r="C115" s="18" t="s">
        <v>34</v>
      </c>
      <c r="D115" s="21">
        <v>60.85</v>
      </c>
      <c r="E115" s="21">
        <v>25.46</v>
      </c>
      <c r="F115" s="21">
        <v>0</v>
      </c>
      <c r="G115" s="21">
        <v>6</v>
      </c>
      <c r="H115" s="21">
        <v>7.69</v>
      </c>
      <c r="I115" s="21">
        <v>0</v>
      </c>
      <c r="J115" s="21">
        <v>100</v>
      </c>
      <c r="K115" s="21">
        <v>2.712</v>
      </c>
      <c r="L115" s="21">
        <v>1.337</v>
      </c>
      <c r="M115" s="21">
        <v>0</v>
      </c>
      <c r="N115" s="21">
        <v>0.286</v>
      </c>
      <c r="O115" s="21">
        <v>0.664</v>
      </c>
      <c r="P115" s="21">
        <v>0</v>
      </c>
      <c r="Q115" s="21">
        <v>5</v>
      </c>
      <c r="R115" s="21">
        <v>30.105263157894736</v>
      </c>
      <c r="S115" s="21">
        <v>69.89473684210527</v>
      </c>
      <c r="T115" s="21">
        <v>0</v>
      </c>
    </row>
    <row r="116" spans="1:20" ht="14.25">
      <c r="A116" s="18">
        <v>286</v>
      </c>
      <c r="B116" s="19" t="s">
        <v>58</v>
      </c>
      <c r="C116" s="18" t="s">
        <v>34</v>
      </c>
      <c r="D116" s="21">
        <v>60.26</v>
      </c>
      <c r="E116" s="21">
        <v>25.15</v>
      </c>
      <c r="F116" s="21">
        <v>0.13</v>
      </c>
      <c r="G116" s="21">
        <v>6.38</v>
      </c>
      <c r="H116" s="21">
        <v>7.93</v>
      </c>
      <c r="I116" s="21">
        <v>0.15</v>
      </c>
      <c r="J116" s="21">
        <v>100</v>
      </c>
      <c r="K116" s="21">
        <v>2.68</v>
      </c>
      <c r="L116" s="21">
        <v>1.318</v>
      </c>
      <c r="M116" s="21">
        <v>0.005</v>
      </c>
      <c r="N116" s="21">
        <v>0.304</v>
      </c>
      <c r="O116" s="21">
        <v>0.684</v>
      </c>
      <c r="P116" s="21">
        <v>0.009</v>
      </c>
      <c r="Q116" s="21">
        <v>5</v>
      </c>
      <c r="R116" s="21">
        <v>30.491474423269807</v>
      </c>
      <c r="S116" s="21">
        <v>68.60581745235707</v>
      </c>
      <c r="T116" s="21">
        <v>0.9027081243731193</v>
      </c>
    </row>
    <row r="117" spans="1:20" ht="14.25">
      <c r="A117" s="18">
        <v>286</v>
      </c>
      <c r="B117" s="19" t="s">
        <v>58</v>
      </c>
      <c r="C117" s="18" t="s">
        <v>34</v>
      </c>
      <c r="D117" s="21">
        <v>60.63</v>
      </c>
      <c r="E117" s="21">
        <v>25.29</v>
      </c>
      <c r="F117" s="21">
        <v>0</v>
      </c>
      <c r="G117" s="21">
        <v>6.32</v>
      </c>
      <c r="H117" s="21">
        <v>7.66</v>
      </c>
      <c r="I117" s="21">
        <v>0.1</v>
      </c>
      <c r="J117" s="21">
        <v>100</v>
      </c>
      <c r="K117" s="21">
        <v>2.702</v>
      </c>
      <c r="L117" s="21">
        <v>1.328</v>
      </c>
      <c r="M117" s="21">
        <v>0</v>
      </c>
      <c r="N117" s="21">
        <v>0.302</v>
      </c>
      <c r="O117" s="21">
        <v>0.662</v>
      </c>
      <c r="P117" s="21">
        <v>0.006</v>
      </c>
      <c r="Q117" s="21">
        <v>5</v>
      </c>
      <c r="R117" s="21">
        <v>31.1340206185567</v>
      </c>
      <c r="S117" s="21">
        <v>68.24742268041237</v>
      </c>
      <c r="T117" s="21">
        <v>0.6185567010309279</v>
      </c>
    </row>
    <row r="118" spans="1:20" ht="14.25">
      <c r="A118" s="18">
        <v>286</v>
      </c>
      <c r="B118" s="19" t="s">
        <v>58</v>
      </c>
      <c r="C118" s="18" t="s">
        <v>34</v>
      </c>
      <c r="D118" s="21">
        <v>61.24</v>
      </c>
      <c r="E118" s="21">
        <v>24.97</v>
      </c>
      <c r="F118" s="21">
        <v>0.17</v>
      </c>
      <c r="G118" s="21">
        <v>6.3</v>
      </c>
      <c r="H118" s="21">
        <v>7.5</v>
      </c>
      <c r="I118" s="21">
        <v>0</v>
      </c>
      <c r="J118" s="21">
        <v>100.18</v>
      </c>
      <c r="K118" s="21">
        <v>2.731</v>
      </c>
      <c r="L118" s="21">
        <v>1.313</v>
      </c>
      <c r="M118" s="21">
        <v>0.006</v>
      </c>
      <c r="N118" s="21">
        <v>0.301</v>
      </c>
      <c r="O118" s="21">
        <v>0.649</v>
      </c>
      <c r="P118" s="21">
        <v>0</v>
      </c>
      <c r="Q118" s="21">
        <v>5</v>
      </c>
      <c r="R118" s="21">
        <v>31.684210526315788</v>
      </c>
      <c r="S118" s="21">
        <v>68.31578947368422</v>
      </c>
      <c r="T118" s="21">
        <v>0</v>
      </c>
    </row>
    <row r="119" spans="1:20" ht="14.25">
      <c r="A119" s="18">
        <v>286</v>
      </c>
      <c r="B119" s="19" t="s">
        <v>58</v>
      </c>
      <c r="C119" s="18" t="s">
        <v>34</v>
      </c>
      <c r="D119" s="21">
        <v>61.58</v>
      </c>
      <c r="E119" s="21">
        <v>25.58</v>
      </c>
      <c r="F119" s="21">
        <v>0.18</v>
      </c>
      <c r="G119" s="21">
        <v>6.28</v>
      </c>
      <c r="H119" s="21">
        <v>7.29</v>
      </c>
      <c r="I119" s="21">
        <v>0</v>
      </c>
      <c r="J119" s="21">
        <v>100.91</v>
      </c>
      <c r="K119" s="21">
        <v>2.731</v>
      </c>
      <c r="L119" s="21">
        <v>1.337</v>
      </c>
      <c r="M119" s="21">
        <v>0.007</v>
      </c>
      <c r="N119" s="21">
        <v>0.298</v>
      </c>
      <c r="O119" s="21">
        <v>0.627</v>
      </c>
      <c r="P119" s="21">
        <v>0</v>
      </c>
      <c r="Q119" s="21">
        <v>5</v>
      </c>
      <c r="R119" s="21">
        <v>32.21621621621621</v>
      </c>
      <c r="S119" s="21">
        <v>67.78378378378379</v>
      </c>
      <c r="T119" s="21">
        <v>0</v>
      </c>
    </row>
    <row r="120" spans="1:20" ht="14.25">
      <c r="A120" s="18">
        <v>286</v>
      </c>
      <c r="B120" s="19" t="s">
        <v>58</v>
      </c>
      <c r="C120" s="18" t="s">
        <v>34</v>
      </c>
      <c r="D120" s="21">
        <v>60.19</v>
      </c>
      <c r="E120" s="21">
        <v>25.25</v>
      </c>
      <c r="F120" s="21">
        <v>0.33</v>
      </c>
      <c r="G120" s="21">
        <v>6.6</v>
      </c>
      <c r="H120" s="21">
        <v>7.53</v>
      </c>
      <c r="I120" s="21">
        <v>0.1</v>
      </c>
      <c r="J120" s="21">
        <v>100</v>
      </c>
      <c r="K120" s="21">
        <v>2.686</v>
      </c>
      <c r="L120" s="21">
        <v>1.328</v>
      </c>
      <c r="M120" s="21">
        <v>0.012</v>
      </c>
      <c r="N120" s="21">
        <v>0.316</v>
      </c>
      <c r="O120" s="21">
        <v>0.652</v>
      </c>
      <c r="P120" s="21">
        <v>0.006</v>
      </c>
      <c r="Q120" s="21">
        <v>5</v>
      </c>
      <c r="R120" s="21">
        <v>32.4435318275154</v>
      </c>
      <c r="S120" s="21">
        <v>66.94045174537987</v>
      </c>
      <c r="T120" s="21">
        <v>0.6160164271047228</v>
      </c>
    </row>
    <row r="121" spans="1:20" ht="14.25">
      <c r="A121" s="18">
        <v>286</v>
      </c>
      <c r="B121" s="19" t="s">
        <v>58</v>
      </c>
      <c r="C121" s="18" t="s">
        <v>34</v>
      </c>
      <c r="D121" s="21">
        <v>59.64</v>
      </c>
      <c r="E121" s="21">
        <v>25.32</v>
      </c>
      <c r="F121" s="21">
        <v>0.35</v>
      </c>
      <c r="G121" s="21">
        <v>6.87</v>
      </c>
      <c r="H121" s="21">
        <v>7.82</v>
      </c>
      <c r="I121" s="21">
        <v>0</v>
      </c>
      <c r="J121" s="21">
        <v>100</v>
      </c>
      <c r="K121" s="21">
        <v>2.655</v>
      </c>
      <c r="L121" s="21">
        <v>1.329</v>
      </c>
      <c r="M121" s="21">
        <v>0.013</v>
      </c>
      <c r="N121" s="21">
        <v>0.328</v>
      </c>
      <c r="O121" s="21">
        <v>0.675</v>
      </c>
      <c r="P121" s="21">
        <v>0</v>
      </c>
      <c r="Q121" s="21">
        <v>5</v>
      </c>
      <c r="R121" s="21">
        <v>32.701894317048854</v>
      </c>
      <c r="S121" s="21">
        <v>67.29810568295115</v>
      </c>
      <c r="T121" s="21">
        <v>0</v>
      </c>
    </row>
    <row r="122" spans="1:20" ht="14.25">
      <c r="A122" s="18">
        <v>286</v>
      </c>
      <c r="B122" s="19" t="s">
        <v>58</v>
      </c>
      <c r="C122" s="18" t="s">
        <v>34</v>
      </c>
      <c r="D122" s="21">
        <v>60.03</v>
      </c>
      <c r="E122" s="21">
        <v>25.67</v>
      </c>
      <c r="F122" s="21">
        <v>0.46</v>
      </c>
      <c r="G122" s="21">
        <v>6.49</v>
      </c>
      <c r="H122" s="21">
        <v>7.21</v>
      </c>
      <c r="I122" s="21">
        <v>0</v>
      </c>
      <c r="J122" s="21">
        <v>99.86</v>
      </c>
      <c r="K122" s="21">
        <v>2.689</v>
      </c>
      <c r="L122" s="21">
        <v>1.355</v>
      </c>
      <c r="M122" s="21">
        <v>0.017</v>
      </c>
      <c r="N122" s="21">
        <v>0.312</v>
      </c>
      <c r="O122" s="21">
        <v>0.626</v>
      </c>
      <c r="P122" s="21">
        <v>0</v>
      </c>
      <c r="Q122" s="21">
        <v>5</v>
      </c>
      <c r="R122" s="21">
        <v>33.26226012793177</v>
      </c>
      <c r="S122" s="21">
        <v>66.73773987206823</v>
      </c>
      <c r="T122" s="21">
        <v>0</v>
      </c>
    </row>
    <row r="123" spans="1:20" ht="14.25">
      <c r="A123" s="18">
        <v>286</v>
      </c>
      <c r="B123" s="19" t="s">
        <v>58</v>
      </c>
      <c r="C123" s="18" t="s">
        <v>34</v>
      </c>
      <c r="D123" s="21">
        <v>58.59</v>
      </c>
      <c r="E123" s="21">
        <v>27.07</v>
      </c>
      <c r="F123" s="21">
        <v>0.37</v>
      </c>
      <c r="G123" s="21">
        <v>7.71</v>
      </c>
      <c r="H123" s="21">
        <v>7.12</v>
      </c>
      <c r="I123" s="21">
        <v>0.02</v>
      </c>
      <c r="J123" s="21">
        <v>100.88</v>
      </c>
      <c r="K123" s="21">
        <v>2.595</v>
      </c>
      <c r="L123" s="21">
        <v>1.413</v>
      </c>
      <c r="M123" s="21">
        <v>0.014</v>
      </c>
      <c r="N123" s="21">
        <v>0.366</v>
      </c>
      <c r="O123" s="21">
        <v>0.611</v>
      </c>
      <c r="P123" s="21">
        <v>0.001</v>
      </c>
      <c r="Q123" s="21">
        <v>5</v>
      </c>
      <c r="R123" s="21">
        <v>37.423312883435585</v>
      </c>
      <c r="S123" s="21">
        <v>62.47443762781187</v>
      </c>
      <c r="T123" s="21">
        <v>0.10224948875255624</v>
      </c>
    </row>
    <row r="124" spans="1:20" ht="14.25">
      <c r="A124" s="18" t="s">
        <v>63</v>
      </c>
      <c r="B124" s="18">
        <v>1</v>
      </c>
      <c r="C124" s="18" t="s">
        <v>34</v>
      </c>
      <c r="D124" s="21">
        <v>59.8</v>
      </c>
      <c r="E124" s="21">
        <v>25.74</v>
      </c>
      <c r="F124" s="21">
        <v>0</v>
      </c>
      <c r="G124" s="21">
        <v>6.32</v>
      </c>
      <c r="H124" s="21">
        <v>7.96</v>
      </c>
      <c r="I124" s="21">
        <v>0.19</v>
      </c>
      <c r="J124" s="21">
        <v>100.01</v>
      </c>
      <c r="K124" s="21">
        <v>2.661927104231144</v>
      </c>
      <c r="L124" s="21">
        <v>1.3505218977274513</v>
      </c>
      <c r="M124" s="21">
        <v>0</v>
      </c>
      <c r="N124" s="21">
        <v>0.3014437276839753</v>
      </c>
      <c r="O124" s="21">
        <v>0.6870505155715706</v>
      </c>
      <c r="P124" s="21">
        <v>0.01078791895354763</v>
      </c>
      <c r="Q124" s="21">
        <v>5.0117311641676885</v>
      </c>
      <c r="R124" s="21">
        <v>30.16602708263896</v>
      </c>
      <c r="S124" s="21">
        <v>68.7544060681241</v>
      </c>
      <c r="T124" s="21">
        <v>1.0795668492369552</v>
      </c>
    </row>
    <row r="125" spans="1:20" ht="14.25">
      <c r="A125" s="18" t="s">
        <v>63</v>
      </c>
      <c r="B125" s="18">
        <v>1</v>
      </c>
      <c r="C125" s="18" t="s">
        <v>34</v>
      </c>
      <c r="D125" s="21">
        <v>59.58</v>
      </c>
      <c r="E125" s="21">
        <v>25.71</v>
      </c>
      <c r="F125" s="21">
        <v>0</v>
      </c>
      <c r="G125" s="21">
        <v>6.28</v>
      </c>
      <c r="H125" s="21">
        <v>8.15</v>
      </c>
      <c r="I125" s="21">
        <v>0.27</v>
      </c>
      <c r="J125" s="21">
        <v>99.99</v>
      </c>
      <c r="K125" s="21">
        <v>2.6565785655821967</v>
      </c>
      <c r="L125" s="21">
        <v>1.35120845918487</v>
      </c>
      <c r="M125" s="21">
        <v>0</v>
      </c>
      <c r="N125" s="21">
        <v>0.3000378247221273</v>
      </c>
      <c r="O125" s="21">
        <v>0.7046288193689856</v>
      </c>
      <c r="P125" s="21">
        <v>0.01535589130336157</v>
      </c>
      <c r="Q125" s="21">
        <v>5.027809560161542</v>
      </c>
      <c r="R125" s="21">
        <v>29.414823134872538</v>
      </c>
      <c r="S125" s="21">
        <v>69.0797305861957</v>
      </c>
      <c r="T125" s="21">
        <v>1.5054462789317657</v>
      </c>
    </row>
    <row r="126" spans="1:20" ht="14.25">
      <c r="A126" s="18" t="s">
        <v>64</v>
      </c>
      <c r="B126" s="18">
        <v>1</v>
      </c>
      <c r="C126" s="18" t="s">
        <v>34</v>
      </c>
      <c r="D126" s="21">
        <v>59.84</v>
      </c>
      <c r="E126" s="21">
        <v>25.71</v>
      </c>
      <c r="F126" s="21">
        <v>0.23</v>
      </c>
      <c r="G126" s="21">
        <v>6.08</v>
      </c>
      <c r="H126" s="21">
        <v>7.97</v>
      </c>
      <c r="I126" s="21">
        <v>0.17</v>
      </c>
      <c r="J126" s="21">
        <v>100</v>
      </c>
      <c r="K126" s="21">
        <v>2.6643141029726634</v>
      </c>
      <c r="L126" s="21">
        <v>1.3492549774223266</v>
      </c>
      <c r="M126" s="21">
        <v>0.008564403224872983</v>
      </c>
      <c r="N126" s="21">
        <v>0.29006252093122503</v>
      </c>
      <c r="O126" s="21">
        <v>0.6880702614455962</v>
      </c>
      <c r="P126" s="21">
        <v>0.009654546084576436</v>
      </c>
      <c r="Q126" s="21">
        <v>5.00992081208126</v>
      </c>
      <c r="R126" s="21">
        <v>29.36487567450715</v>
      </c>
      <c r="S126" s="21">
        <v>69.65773315976342</v>
      </c>
      <c r="T126" s="21">
        <v>0.9773911657294287</v>
      </c>
    </row>
    <row r="127" spans="1:20" ht="14.25">
      <c r="A127" s="18" t="s">
        <v>64</v>
      </c>
      <c r="B127" s="18" t="s">
        <v>14</v>
      </c>
      <c r="C127" s="18" t="s">
        <v>34</v>
      </c>
      <c r="D127" s="21">
        <v>60.02</v>
      </c>
      <c r="E127" s="21">
        <v>25.69</v>
      </c>
      <c r="F127" s="21">
        <v>0</v>
      </c>
      <c r="G127" s="21">
        <v>5.67</v>
      </c>
      <c r="H127" s="21">
        <v>8.34</v>
      </c>
      <c r="I127" s="21">
        <v>0.28</v>
      </c>
      <c r="J127" s="21">
        <v>100</v>
      </c>
      <c r="K127" s="21">
        <v>2.6705175582915968</v>
      </c>
      <c r="L127" s="21">
        <v>1.3472917932058737</v>
      </c>
      <c r="M127" s="21">
        <v>0</v>
      </c>
      <c r="N127" s="21">
        <v>0.27031908242925135</v>
      </c>
      <c r="O127" s="21">
        <v>0.719525392497633</v>
      </c>
      <c r="P127" s="21">
        <v>0.015890829859857715</v>
      </c>
      <c r="Q127" s="21">
        <v>5.023544656284214</v>
      </c>
      <c r="R127" s="21">
        <v>26.87775611959553</v>
      </c>
      <c r="S127" s="21">
        <v>71.54222279690207</v>
      </c>
      <c r="T127" s="21">
        <v>1.5800210835024067</v>
      </c>
    </row>
    <row r="128" spans="1:20" ht="14.25">
      <c r="A128" s="18" t="s">
        <v>64</v>
      </c>
      <c r="B128" s="18" t="s">
        <v>14</v>
      </c>
      <c r="C128" s="18" t="s">
        <v>34</v>
      </c>
      <c r="D128" s="21">
        <v>59.54</v>
      </c>
      <c r="E128" s="21">
        <v>25.71</v>
      </c>
      <c r="F128" s="21">
        <v>0</v>
      </c>
      <c r="G128" s="21">
        <v>6.21</v>
      </c>
      <c r="H128" s="21">
        <v>8.3</v>
      </c>
      <c r="I128" s="21">
        <v>0.24</v>
      </c>
      <c r="J128" s="21">
        <v>100</v>
      </c>
      <c r="K128" s="21">
        <v>2.6552199418704427</v>
      </c>
      <c r="L128" s="21">
        <v>1.3514247269601525</v>
      </c>
      <c r="M128" s="21">
        <v>0</v>
      </c>
      <c r="N128" s="21">
        <v>0.2967409413583187</v>
      </c>
      <c r="O128" s="21">
        <v>0.7177123030618077</v>
      </c>
      <c r="P128" s="21">
        <v>0.01365186585932565</v>
      </c>
      <c r="Q128" s="21">
        <v>5.034749779110047</v>
      </c>
      <c r="R128" s="21">
        <v>28.86289917162854</v>
      </c>
      <c r="S128" s="21">
        <v>69.80923408373336</v>
      </c>
      <c r="T128" s="21">
        <v>1.3278667446380943</v>
      </c>
    </row>
    <row r="129" spans="1:20" ht="14.25">
      <c r="A129" s="18" t="s">
        <v>64</v>
      </c>
      <c r="B129" s="18">
        <v>2</v>
      </c>
      <c r="C129" s="18" t="s">
        <v>34</v>
      </c>
      <c r="D129" s="21">
        <v>59.96</v>
      </c>
      <c r="E129" s="21">
        <v>25.46</v>
      </c>
      <c r="F129" s="21">
        <v>0</v>
      </c>
      <c r="G129" s="21">
        <v>6.41</v>
      </c>
      <c r="H129" s="21">
        <v>7.92</v>
      </c>
      <c r="I129" s="21">
        <v>0.25</v>
      </c>
      <c r="J129" s="21">
        <v>100</v>
      </c>
      <c r="K129" s="21">
        <v>2.6702249680423797</v>
      </c>
      <c r="L129" s="21">
        <v>1.3364193066145378</v>
      </c>
      <c r="M129" s="21">
        <v>0</v>
      </c>
      <c r="N129" s="21">
        <v>0.3058711084057117</v>
      </c>
      <c r="O129" s="21">
        <v>0.6838991085866212</v>
      </c>
      <c r="P129" s="21">
        <v>0.014200882588822978</v>
      </c>
      <c r="Q129" s="21">
        <v>5.010615374238073</v>
      </c>
      <c r="R129" s="21">
        <v>30.46612681712823</v>
      </c>
      <c r="S129" s="21">
        <v>68.11940193018857</v>
      </c>
      <c r="T129" s="21">
        <v>1.4144712526832108</v>
      </c>
    </row>
    <row r="130" spans="1:20" ht="14.25">
      <c r="A130" s="18" t="s">
        <v>64</v>
      </c>
      <c r="B130" s="18">
        <v>2</v>
      </c>
      <c r="C130" s="18" t="s">
        <v>34</v>
      </c>
      <c r="D130" s="21">
        <v>59.1</v>
      </c>
      <c r="E130" s="21">
        <v>25.72</v>
      </c>
      <c r="F130" s="21">
        <v>0.22</v>
      </c>
      <c r="G130" s="21">
        <v>6.56</v>
      </c>
      <c r="H130" s="21">
        <v>8.27</v>
      </c>
      <c r="I130" s="21">
        <v>0.14</v>
      </c>
      <c r="J130" s="21">
        <v>100.01</v>
      </c>
      <c r="K130" s="21">
        <v>2.641431197757318</v>
      </c>
      <c r="L130" s="21">
        <v>1.354942607386465</v>
      </c>
      <c r="M130" s="21">
        <v>0.008223371954429454</v>
      </c>
      <c r="N130" s="21">
        <v>0.3141592565420309</v>
      </c>
      <c r="O130" s="21">
        <v>0.7167009157845644</v>
      </c>
      <c r="P130" s="21">
        <v>0.007981214033847848</v>
      </c>
      <c r="Q130" s="21">
        <v>5.043438563458655</v>
      </c>
      <c r="R130" s="21">
        <v>30.241311201768795</v>
      </c>
      <c r="S130" s="21">
        <v>68.99040846798658</v>
      </c>
      <c r="T130" s="21">
        <v>0.7682803302446246</v>
      </c>
    </row>
    <row r="131" spans="1:20" ht="14.25">
      <c r="A131" s="18" t="s">
        <v>64</v>
      </c>
      <c r="B131" s="18">
        <v>2</v>
      </c>
      <c r="C131" s="18" t="s">
        <v>34</v>
      </c>
      <c r="D131" s="21">
        <v>59.87</v>
      </c>
      <c r="E131" s="21">
        <v>25.5</v>
      </c>
      <c r="F131" s="21">
        <v>0</v>
      </c>
      <c r="G131" s="21">
        <v>6.45</v>
      </c>
      <c r="H131" s="21">
        <v>8.08</v>
      </c>
      <c r="I131" s="21">
        <v>0.1</v>
      </c>
      <c r="J131" s="21">
        <v>100</v>
      </c>
      <c r="K131" s="21">
        <v>2.666320292988585</v>
      </c>
      <c r="L131" s="21">
        <v>1.338570821069364</v>
      </c>
      <c r="M131" s="21">
        <v>0</v>
      </c>
      <c r="N131" s="21">
        <v>0.3077917490739751</v>
      </c>
      <c r="O131" s="21">
        <v>0.6977422935009977</v>
      </c>
      <c r="P131" s="21">
        <v>0.0056805731886179385</v>
      </c>
      <c r="Q131" s="21">
        <v>5.016105729821541</v>
      </c>
      <c r="R131" s="21">
        <v>30.437826379868397</v>
      </c>
      <c r="S131" s="21">
        <v>69.0004161949456</v>
      </c>
      <c r="T131" s="21">
        <v>0.5617574251859889</v>
      </c>
    </row>
    <row r="132" spans="1:20" ht="14.25">
      <c r="A132" s="44" t="s">
        <v>64</v>
      </c>
      <c r="B132" s="44">
        <v>2</v>
      </c>
      <c r="C132" s="44" t="s">
        <v>34</v>
      </c>
      <c r="D132" s="58">
        <v>59.1</v>
      </c>
      <c r="E132" s="58">
        <v>26.26</v>
      </c>
      <c r="F132" s="58">
        <v>0</v>
      </c>
      <c r="G132" s="58">
        <v>6.21</v>
      </c>
      <c r="H132" s="58">
        <v>8.33</v>
      </c>
      <c r="I132" s="58">
        <v>0.1</v>
      </c>
      <c r="J132" s="58">
        <v>100</v>
      </c>
      <c r="K132" s="58">
        <v>2.635124685288944</v>
      </c>
      <c r="L132" s="58">
        <v>1.3800871866562934</v>
      </c>
      <c r="M132" s="58">
        <v>0</v>
      </c>
      <c r="N132" s="58">
        <v>0.2966876630572679</v>
      </c>
      <c r="O132" s="58">
        <v>0.7201771166202161</v>
      </c>
      <c r="P132" s="58">
        <v>0.005687256140595189</v>
      </c>
      <c r="Q132" s="58">
        <v>5.037763907763317</v>
      </c>
      <c r="R132" s="58">
        <v>29.014431800520246</v>
      </c>
      <c r="S132" s="58">
        <v>70.42938563454602</v>
      </c>
      <c r="T132" s="58">
        <v>0.5561825649337421</v>
      </c>
    </row>
    <row r="133" spans="1:20" ht="14.25">
      <c r="A133" s="44" t="s">
        <v>70</v>
      </c>
      <c r="B133" s="44">
        <v>1</v>
      </c>
      <c r="C133" s="44" t="s">
        <v>34</v>
      </c>
      <c r="D133" s="58">
        <v>60.01</v>
      </c>
      <c r="E133" s="58">
        <v>25.55</v>
      </c>
      <c r="F133" s="58">
        <v>0</v>
      </c>
      <c r="G133" s="58">
        <v>6.56</v>
      </c>
      <c r="H133" s="58">
        <v>7.66</v>
      </c>
      <c r="I133" s="58">
        <v>0.22</v>
      </c>
      <c r="J133" s="58">
        <v>100</v>
      </c>
      <c r="K133" s="58">
        <v>2.6702421410237136</v>
      </c>
      <c r="L133" s="58">
        <v>1.3400346758776074</v>
      </c>
      <c r="M133" s="58">
        <v>0</v>
      </c>
      <c r="N133" s="58">
        <v>0.31276997630298486</v>
      </c>
      <c r="O133" s="58">
        <v>0.6609010109299954</v>
      </c>
      <c r="P133" s="58">
        <v>0.012486444736358166</v>
      </c>
      <c r="Q133" s="58">
        <v>4.996434248870659</v>
      </c>
      <c r="R133" s="58">
        <v>31.716028918261955</v>
      </c>
      <c r="S133" s="58">
        <v>67.01779954243088</v>
      </c>
      <c r="T133" s="58">
        <v>1.2661715393071635</v>
      </c>
    </row>
    <row r="134" spans="1:20" ht="14.25">
      <c r="A134" s="44" t="s">
        <v>70</v>
      </c>
      <c r="B134" s="44" t="s">
        <v>12</v>
      </c>
      <c r="C134" s="44" t="s">
        <v>34</v>
      </c>
      <c r="D134" s="58">
        <v>59.91</v>
      </c>
      <c r="E134" s="58">
        <v>25.52</v>
      </c>
      <c r="F134" s="58">
        <v>0</v>
      </c>
      <c r="G134" s="58">
        <v>6.37</v>
      </c>
      <c r="H134" s="58">
        <v>8</v>
      </c>
      <c r="I134" s="58">
        <v>0.2</v>
      </c>
      <c r="J134" s="58">
        <v>100</v>
      </c>
      <c r="K134" s="58">
        <v>2.6678662113173868</v>
      </c>
      <c r="L134" s="58">
        <v>1.339502444816565</v>
      </c>
      <c r="M134" s="58">
        <v>0</v>
      </c>
      <c r="N134" s="58">
        <v>0.30394734805026535</v>
      </c>
      <c r="O134" s="58">
        <v>0.6907729805445472</v>
      </c>
      <c r="P134" s="58">
        <v>0.011360143635680067</v>
      </c>
      <c r="Q134" s="58">
        <v>5.013449128364444</v>
      </c>
      <c r="R134" s="58">
        <v>30.211037430873734</v>
      </c>
      <c r="S134" s="58">
        <v>68.65981396230613</v>
      </c>
      <c r="T134" s="58">
        <v>1.1291486068201375</v>
      </c>
    </row>
    <row r="135" spans="1:20" ht="14.25">
      <c r="A135" s="44" t="s">
        <v>70</v>
      </c>
      <c r="B135" s="44" t="s">
        <v>12</v>
      </c>
      <c r="C135" s="44" t="s">
        <v>34</v>
      </c>
      <c r="D135" s="58">
        <v>67.19</v>
      </c>
      <c r="E135" s="58">
        <v>21.15</v>
      </c>
      <c r="F135" s="58">
        <v>0</v>
      </c>
      <c r="G135" s="58">
        <v>0.77</v>
      </c>
      <c r="H135" s="58">
        <v>10.82</v>
      </c>
      <c r="I135" s="58">
        <v>0.08</v>
      </c>
      <c r="J135" s="58">
        <v>100.01</v>
      </c>
      <c r="K135" s="58">
        <v>2.935023184024525</v>
      </c>
      <c r="L135" s="58">
        <v>1.0889686576077653</v>
      </c>
      <c r="M135" s="58">
        <v>0</v>
      </c>
      <c r="N135" s="58">
        <v>0.03604058396807581</v>
      </c>
      <c r="O135" s="58">
        <v>0.9164626782589802</v>
      </c>
      <c r="P135" s="58">
        <v>0.004457444883469066</v>
      </c>
      <c r="Q135" s="58">
        <v>4.980952548742815</v>
      </c>
      <c r="R135" s="58">
        <v>3.766150867040068</v>
      </c>
      <c r="S135" s="58">
        <v>95.76805729319588</v>
      </c>
      <c r="T135" s="58">
        <v>0.4657918397640383</v>
      </c>
    </row>
    <row r="136" spans="1:20" ht="14.25">
      <c r="A136" s="44" t="s">
        <v>70</v>
      </c>
      <c r="B136" s="44">
        <v>2</v>
      </c>
      <c r="C136" s="44" t="s">
        <v>34</v>
      </c>
      <c r="D136" s="58">
        <v>60.29</v>
      </c>
      <c r="E136" s="58">
        <v>25.36</v>
      </c>
      <c r="F136" s="58">
        <v>0</v>
      </c>
      <c r="G136" s="58">
        <v>6.31</v>
      </c>
      <c r="H136" s="58">
        <v>7.74</v>
      </c>
      <c r="I136" s="58">
        <v>0.3</v>
      </c>
      <c r="J136" s="58">
        <v>100</v>
      </c>
      <c r="K136" s="58">
        <v>2.681436758603671</v>
      </c>
      <c r="L136" s="58">
        <v>1.3294427421567694</v>
      </c>
      <c r="M136" s="58">
        <v>0</v>
      </c>
      <c r="N136" s="58">
        <v>0.30070858916288845</v>
      </c>
      <c r="O136" s="58">
        <v>0.6674886160055314</v>
      </c>
      <c r="P136" s="58">
        <v>0.01701894478370054</v>
      </c>
      <c r="Q136" s="58">
        <v>4.996095650712561</v>
      </c>
      <c r="R136" s="58">
        <v>30.522092961783287</v>
      </c>
      <c r="S136" s="58">
        <v>67.75047445557709</v>
      </c>
      <c r="T136" s="58">
        <v>1.7274325826396195</v>
      </c>
    </row>
    <row r="137" spans="1:20" ht="14.25">
      <c r="A137" s="44" t="s">
        <v>71</v>
      </c>
      <c r="B137" s="44" t="s">
        <v>12</v>
      </c>
      <c r="C137" s="44" t="s">
        <v>34</v>
      </c>
      <c r="D137" s="58">
        <v>60.27</v>
      </c>
      <c r="E137" s="58">
        <v>25.4</v>
      </c>
      <c r="F137" s="58">
        <v>0</v>
      </c>
      <c r="G137" s="58">
        <v>5.79</v>
      </c>
      <c r="H137" s="58">
        <v>8.48</v>
      </c>
      <c r="I137" s="58">
        <v>0.06</v>
      </c>
      <c r="J137" s="58">
        <v>100</v>
      </c>
      <c r="K137" s="58">
        <v>2.679982412728818</v>
      </c>
      <c r="L137" s="58">
        <v>1.331259078914687</v>
      </c>
      <c r="M137" s="58">
        <v>0</v>
      </c>
      <c r="N137" s="58">
        <v>0.275869390470316</v>
      </c>
      <c r="O137" s="58">
        <v>0.7311512596744881</v>
      </c>
      <c r="P137" s="58">
        <v>0.0034030717255448487</v>
      </c>
      <c r="Q137" s="58">
        <v>5.021665213513853</v>
      </c>
      <c r="R137" s="58">
        <v>27.302346975748634</v>
      </c>
      <c r="S137" s="58">
        <v>72.36085652473476</v>
      </c>
      <c r="T137" s="58">
        <v>0.3367964995166166</v>
      </c>
    </row>
    <row r="138" spans="1:20" ht="14.25">
      <c r="A138" s="44" t="s">
        <v>71</v>
      </c>
      <c r="B138" s="44" t="s">
        <v>12</v>
      </c>
      <c r="C138" s="44" t="s">
        <v>34</v>
      </c>
      <c r="D138" s="58">
        <v>60.82</v>
      </c>
      <c r="E138" s="58">
        <v>25.46</v>
      </c>
      <c r="F138" s="58">
        <v>0</v>
      </c>
      <c r="G138" s="58">
        <v>5.66</v>
      </c>
      <c r="H138" s="58">
        <v>8.05</v>
      </c>
      <c r="I138" s="58">
        <v>0.01</v>
      </c>
      <c r="J138" s="58">
        <v>100</v>
      </c>
      <c r="K138" s="58">
        <v>2.695180711602349</v>
      </c>
      <c r="L138" s="58">
        <v>1.329835697740513</v>
      </c>
      <c r="M138" s="58">
        <v>0</v>
      </c>
      <c r="N138" s="58">
        <v>0.2687522471991931</v>
      </c>
      <c r="O138" s="58">
        <v>0.6917003289821779</v>
      </c>
      <c r="P138" s="58">
        <v>0.0005652369884981151</v>
      </c>
      <c r="Q138" s="58">
        <v>4.986034222512732</v>
      </c>
      <c r="R138" s="58">
        <v>27.96537624133389</v>
      </c>
      <c r="S138" s="58">
        <v>71.97580726424196</v>
      </c>
      <c r="T138" s="58">
        <v>0.05881649442414695</v>
      </c>
    </row>
    <row r="139" spans="1:20" ht="14.25">
      <c r="A139" s="44" t="s">
        <v>71</v>
      </c>
      <c r="B139" s="44" t="s">
        <v>14</v>
      </c>
      <c r="C139" s="44" t="s">
        <v>34</v>
      </c>
      <c r="D139" s="58">
        <v>60.59</v>
      </c>
      <c r="E139" s="58">
        <v>25.48</v>
      </c>
      <c r="F139" s="58">
        <v>0</v>
      </c>
      <c r="G139" s="58">
        <v>4.78</v>
      </c>
      <c r="H139" s="58">
        <v>8.59</v>
      </c>
      <c r="I139" s="58">
        <v>0.56</v>
      </c>
      <c r="J139" s="58">
        <v>100</v>
      </c>
      <c r="K139" s="58">
        <v>2.6923447701543863</v>
      </c>
      <c r="L139" s="58">
        <v>1.3345266706060013</v>
      </c>
      <c r="M139" s="58">
        <v>0</v>
      </c>
      <c r="N139" s="58">
        <v>0.22758928748441046</v>
      </c>
      <c r="O139" s="58">
        <v>0.7401223380862505</v>
      </c>
      <c r="P139" s="58">
        <v>0.031739994509380316</v>
      </c>
      <c r="Q139" s="58">
        <v>5.02632306084043</v>
      </c>
      <c r="R139" s="58">
        <v>22.771416135798944</v>
      </c>
      <c r="S139" s="58">
        <v>74.05284290068765</v>
      </c>
      <c r="T139" s="58">
        <v>3.175740963513413</v>
      </c>
    </row>
    <row r="140" spans="1:20" ht="14.25">
      <c r="A140" s="44" t="s">
        <v>71</v>
      </c>
      <c r="B140" s="44" t="s">
        <v>14</v>
      </c>
      <c r="C140" s="44" t="s">
        <v>34</v>
      </c>
      <c r="D140" s="58">
        <v>59.65</v>
      </c>
      <c r="E140" s="58">
        <v>25.74</v>
      </c>
      <c r="F140" s="58">
        <v>0</v>
      </c>
      <c r="G140" s="58">
        <v>5.92</v>
      </c>
      <c r="H140" s="58">
        <v>8.35</v>
      </c>
      <c r="I140" s="58">
        <v>0.34</v>
      </c>
      <c r="J140" s="58">
        <v>100</v>
      </c>
      <c r="K140" s="58">
        <v>2.65902034286496</v>
      </c>
      <c r="L140" s="58">
        <v>1.3524395667340403</v>
      </c>
      <c r="M140" s="58">
        <v>0</v>
      </c>
      <c r="N140" s="58">
        <v>0.2827659539851201</v>
      </c>
      <c r="O140" s="58">
        <v>0.7217359116536297</v>
      </c>
      <c r="P140" s="58">
        <v>0.019332108714169117</v>
      </c>
      <c r="Q140" s="58">
        <v>5.035293883951918</v>
      </c>
      <c r="R140" s="58">
        <v>27.618340577517284</v>
      </c>
      <c r="S140" s="58">
        <v>70.49345203745358</v>
      </c>
      <c r="T140" s="58">
        <v>1.888207385029135</v>
      </c>
    </row>
    <row r="141" spans="1:20" ht="14.25">
      <c r="A141" s="44" t="s">
        <v>71</v>
      </c>
      <c r="B141" s="44" t="s">
        <v>15</v>
      </c>
      <c r="C141" s="44" t="s">
        <v>34</v>
      </c>
      <c r="D141" s="58">
        <v>60.83</v>
      </c>
      <c r="E141" s="58">
        <v>25.07</v>
      </c>
      <c r="F141" s="58">
        <v>0</v>
      </c>
      <c r="G141" s="58">
        <v>5.54</v>
      </c>
      <c r="H141" s="58">
        <v>8.42</v>
      </c>
      <c r="I141" s="58">
        <v>0.14</v>
      </c>
      <c r="J141" s="58">
        <v>100</v>
      </c>
      <c r="K141" s="58">
        <v>2.700957335876211</v>
      </c>
      <c r="L141" s="58">
        <v>1.3120559501243043</v>
      </c>
      <c r="M141" s="58">
        <v>0</v>
      </c>
      <c r="N141" s="58">
        <v>0.2635747913999354</v>
      </c>
      <c r="O141" s="58">
        <v>0.7249242484205605</v>
      </c>
      <c r="P141" s="58">
        <v>0.007928974901812767</v>
      </c>
      <c r="Q141" s="58">
        <v>5.009441300722823</v>
      </c>
      <c r="R141" s="58">
        <v>26.45196517014731</v>
      </c>
      <c r="S141" s="58">
        <v>72.75229496860216</v>
      </c>
      <c r="T141" s="58">
        <v>0.7957398612505358</v>
      </c>
    </row>
    <row r="142" spans="1:20" ht="14.25">
      <c r="A142" s="44" t="s">
        <v>71</v>
      </c>
      <c r="B142" s="44" t="s">
        <v>28</v>
      </c>
      <c r="C142" s="44" t="s">
        <v>34</v>
      </c>
      <c r="D142" s="58">
        <v>60.39</v>
      </c>
      <c r="E142" s="58">
        <v>25.56</v>
      </c>
      <c r="F142" s="58">
        <v>0</v>
      </c>
      <c r="G142" s="58">
        <v>6.12</v>
      </c>
      <c r="H142" s="58">
        <v>7.93</v>
      </c>
      <c r="I142" s="58">
        <v>0</v>
      </c>
      <c r="J142" s="58">
        <v>100</v>
      </c>
      <c r="K142" s="58">
        <v>2.680773904942046</v>
      </c>
      <c r="L142" s="58">
        <v>1.3373778335374684</v>
      </c>
      <c r="M142" s="58">
        <v>0</v>
      </c>
      <c r="N142" s="58">
        <v>0.2910990438521347</v>
      </c>
      <c r="O142" s="58">
        <v>0.6825727919151433</v>
      </c>
      <c r="P142" s="58">
        <v>0</v>
      </c>
      <c r="Q142" s="58">
        <v>4.9918235742467925</v>
      </c>
      <c r="R142" s="58">
        <v>29.897038525587142</v>
      </c>
      <c r="S142" s="58">
        <v>70.10296147441285</v>
      </c>
      <c r="T142" s="58">
        <v>0</v>
      </c>
    </row>
    <row r="143" spans="1:20" ht="14.25">
      <c r="A143" s="44" t="s">
        <v>71</v>
      </c>
      <c r="B143" s="44" t="s">
        <v>28</v>
      </c>
      <c r="C143" s="44" t="s">
        <v>34</v>
      </c>
      <c r="D143" s="58">
        <v>60.25</v>
      </c>
      <c r="E143" s="58">
        <v>25.79</v>
      </c>
      <c r="F143" s="58">
        <v>0</v>
      </c>
      <c r="G143" s="58">
        <v>5.7</v>
      </c>
      <c r="H143" s="58">
        <v>8.13</v>
      </c>
      <c r="I143" s="58">
        <v>0.13</v>
      </c>
      <c r="J143" s="58">
        <v>100</v>
      </c>
      <c r="K143" s="58">
        <v>2.6752505511669984</v>
      </c>
      <c r="L143" s="58">
        <v>1.3497609722080706</v>
      </c>
      <c r="M143" s="58">
        <v>0</v>
      </c>
      <c r="N143" s="58">
        <v>0.2711917450565174</v>
      </c>
      <c r="O143" s="58">
        <v>0.6999686418387144</v>
      </c>
      <c r="P143" s="58">
        <v>0.0073627467560432825</v>
      </c>
      <c r="Q143" s="58">
        <v>5.003534657026345</v>
      </c>
      <c r="R143" s="58">
        <v>27.71439281609916</v>
      </c>
      <c r="S143" s="58">
        <v>71.53317257067202</v>
      </c>
      <c r="T143" s="58">
        <v>0.7524346132287976</v>
      </c>
    </row>
    <row r="144" spans="1:20" ht="14.25">
      <c r="A144" s="44" t="s">
        <v>71</v>
      </c>
      <c r="B144" s="44">
        <v>2</v>
      </c>
      <c r="C144" s="44" t="s">
        <v>34</v>
      </c>
      <c r="D144" s="58">
        <v>61.06</v>
      </c>
      <c r="E144" s="58">
        <v>25.04</v>
      </c>
      <c r="F144" s="58">
        <v>0</v>
      </c>
      <c r="G144" s="58">
        <v>5.19</v>
      </c>
      <c r="H144" s="58">
        <v>8.38</v>
      </c>
      <c r="I144" s="58">
        <v>0.33</v>
      </c>
      <c r="J144" s="58">
        <v>100</v>
      </c>
      <c r="K144" s="58">
        <v>2.7094504799075145</v>
      </c>
      <c r="L144" s="58">
        <v>1.3096548510163675</v>
      </c>
      <c r="M144" s="58">
        <v>0</v>
      </c>
      <c r="N144" s="58">
        <v>0.24676637130685428</v>
      </c>
      <c r="O144" s="58">
        <v>0.7210229100082921</v>
      </c>
      <c r="P144" s="58">
        <v>0.018677874698838196</v>
      </c>
      <c r="Q144" s="58">
        <v>5.005572486937867</v>
      </c>
      <c r="R144" s="58">
        <v>25.015163434732337</v>
      </c>
      <c r="S144" s="58">
        <v>73.09142586375887</v>
      </c>
      <c r="T144" s="58">
        <v>1.8934107015087902</v>
      </c>
    </row>
    <row r="145" spans="1:20" ht="14.25">
      <c r="A145" s="44" t="s">
        <v>71</v>
      </c>
      <c r="B145" s="44">
        <v>3</v>
      </c>
      <c r="C145" s="44" t="s">
        <v>34</v>
      </c>
      <c r="D145" s="58">
        <v>60.52</v>
      </c>
      <c r="E145" s="58">
        <v>25.61</v>
      </c>
      <c r="F145" s="58">
        <v>0</v>
      </c>
      <c r="G145" s="58">
        <v>5.78</v>
      </c>
      <c r="H145" s="58">
        <v>8.1</v>
      </c>
      <c r="I145" s="58">
        <v>0</v>
      </c>
      <c r="J145" s="58">
        <v>100.01</v>
      </c>
      <c r="K145" s="58">
        <v>2.6843267855566846</v>
      </c>
      <c r="L145" s="58">
        <v>1.3388877177033038</v>
      </c>
      <c r="M145" s="58">
        <v>0</v>
      </c>
      <c r="N145" s="58">
        <v>0.27469990114941334</v>
      </c>
      <c r="O145" s="58">
        <v>0.6966299023645238</v>
      </c>
      <c r="P145" s="58">
        <v>0</v>
      </c>
      <c r="Q145" s="58">
        <v>4.994544306773927</v>
      </c>
      <c r="R145" s="58">
        <v>28.280806390954293</v>
      </c>
      <c r="S145" s="58">
        <v>71.7191936090457</v>
      </c>
      <c r="T145" s="58">
        <v>0</v>
      </c>
    </row>
    <row r="146" spans="1:20" ht="14.25">
      <c r="A146" s="44" t="s">
        <v>71</v>
      </c>
      <c r="B146" s="44">
        <v>3</v>
      </c>
      <c r="C146" s="44" t="s">
        <v>34</v>
      </c>
      <c r="D146" s="58">
        <v>61.04</v>
      </c>
      <c r="E146" s="58">
        <v>25.05</v>
      </c>
      <c r="F146" s="58">
        <v>0</v>
      </c>
      <c r="G146" s="58">
        <v>5.69</v>
      </c>
      <c r="H146" s="58">
        <v>8.08</v>
      </c>
      <c r="I146" s="58">
        <v>0.14</v>
      </c>
      <c r="J146" s="58">
        <v>100</v>
      </c>
      <c r="K146" s="58">
        <v>2.707040384069159</v>
      </c>
      <c r="L146" s="58">
        <v>1.309441356892334</v>
      </c>
      <c r="M146" s="58">
        <v>0</v>
      </c>
      <c r="N146" s="58">
        <v>0.27038754039056867</v>
      </c>
      <c r="O146" s="58">
        <v>0.6948198198865272</v>
      </c>
      <c r="P146" s="58">
        <v>0.00791949237869576</v>
      </c>
      <c r="Q146" s="58">
        <v>4.989608593617284</v>
      </c>
      <c r="R146" s="58">
        <v>27.785436158980243</v>
      </c>
      <c r="S146" s="58">
        <v>71.40074472205471</v>
      </c>
      <c r="T146" s="58">
        <v>0.813819118965058</v>
      </c>
    </row>
    <row r="147" spans="1:20" ht="14.25">
      <c r="A147" s="44" t="s">
        <v>71</v>
      </c>
      <c r="B147" s="44">
        <v>3</v>
      </c>
      <c r="C147" s="44" t="s">
        <v>34</v>
      </c>
      <c r="D147" s="58">
        <v>60.97</v>
      </c>
      <c r="E147" s="58">
        <v>25.05</v>
      </c>
      <c r="F147" s="58">
        <v>0</v>
      </c>
      <c r="G147" s="58">
        <v>5.37</v>
      </c>
      <c r="H147" s="58">
        <v>8.54</v>
      </c>
      <c r="I147" s="58">
        <v>0.07</v>
      </c>
      <c r="J147" s="58">
        <v>100</v>
      </c>
      <c r="K147" s="58">
        <v>2.7051589564631047</v>
      </c>
      <c r="L147" s="58">
        <v>1.3100336105643395</v>
      </c>
      <c r="M147" s="58">
        <v>0</v>
      </c>
      <c r="N147" s="58">
        <v>0.25529662839494016</v>
      </c>
      <c r="O147" s="58">
        <v>0.7347085485022536</v>
      </c>
      <c r="P147" s="58">
        <v>0.003961537162428506</v>
      </c>
      <c r="Q147" s="58">
        <v>5.009159281087067</v>
      </c>
      <c r="R147" s="58">
        <v>25.684625529585528</v>
      </c>
      <c r="S147" s="58">
        <v>73.91681613778695</v>
      </c>
      <c r="T147" s="58">
        <v>0.3985583326275125</v>
      </c>
    </row>
    <row r="148" spans="1:20" ht="14.25">
      <c r="A148" s="44" t="s">
        <v>65</v>
      </c>
      <c r="B148" s="44" t="s">
        <v>69</v>
      </c>
      <c r="C148" s="44" t="s">
        <v>34</v>
      </c>
      <c r="D148" s="58">
        <v>59.64</v>
      </c>
      <c r="E148" s="58">
        <v>25.8</v>
      </c>
      <c r="F148" s="58">
        <v>0</v>
      </c>
      <c r="G148" s="58">
        <v>6.39</v>
      </c>
      <c r="H148" s="58">
        <v>8.17</v>
      </c>
      <c r="I148" s="58">
        <v>0</v>
      </c>
      <c r="J148" s="58">
        <v>100</v>
      </c>
      <c r="K148" s="58">
        <v>2.655639642824662</v>
      </c>
      <c r="L148" s="58">
        <v>1.3540956025193756</v>
      </c>
      <c r="M148" s="58">
        <v>0</v>
      </c>
      <c r="N148" s="58">
        <v>0.3048783360581833</v>
      </c>
      <c r="O148" s="58">
        <v>0.7053979490268589</v>
      </c>
      <c r="P148" s="58">
        <v>0</v>
      </c>
      <c r="Q148" s="58">
        <v>5.02001153042908</v>
      </c>
      <c r="R148" s="58">
        <v>30.177718764577307</v>
      </c>
      <c r="S148" s="58">
        <v>69.82228123542271</v>
      </c>
      <c r="T148" s="58">
        <v>0</v>
      </c>
    </row>
    <row r="149" spans="1:20" ht="14.25">
      <c r="A149" s="44" t="s">
        <v>65</v>
      </c>
      <c r="B149" s="44" t="s">
        <v>69</v>
      </c>
      <c r="C149" s="44" t="s">
        <v>34</v>
      </c>
      <c r="D149" s="58">
        <v>60.11</v>
      </c>
      <c r="E149" s="58">
        <v>25.88</v>
      </c>
      <c r="F149" s="58">
        <v>0</v>
      </c>
      <c r="G149" s="58">
        <v>6.25</v>
      </c>
      <c r="H149" s="58">
        <v>7.75</v>
      </c>
      <c r="I149" s="58">
        <v>0</v>
      </c>
      <c r="J149" s="58">
        <v>99.99</v>
      </c>
      <c r="K149" s="58">
        <v>2.6687804796949095</v>
      </c>
      <c r="L149" s="58">
        <v>1.3543425087220642</v>
      </c>
      <c r="M149" s="58">
        <v>0</v>
      </c>
      <c r="N149" s="58">
        <v>0.29733110223548187</v>
      </c>
      <c r="O149" s="58">
        <v>0.667188350583208</v>
      </c>
      <c r="P149" s="58">
        <v>0</v>
      </c>
      <c r="Q149" s="58">
        <v>4.987642441235664</v>
      </c>
      <c r="R149" s="58">
        <v>30.826864234471184</v>
      </c>
      <c r="S149" s="58">
        <v>69.17313576552883</v>
      </c>
      <c r="T149" s="58">
        <v>0</v>
      </c>
    </row>
    <row r="150" spans="1:20" ht="14.25">
      <c r="A150" s="44" t="s">
        <v>65</v>
      </c>
      <c r="B150" s="44" t="s">
        <v>14</v>
      </c>
      <c r="C150" s="44" t="s">
        <v>34</v>
      </c>
      <c r="D150" s="58">
        <v>60.19</v>
      </c>
      <c r="E150" s="58">
        <v>25.38</v>
      </c>
      <c r="F150" s="58">
        <v>0</v>
      </c>
      <c r="G150" s="58">
        <v>6.17</v>
      </c>
      <c r="H150" s="58">
        <v>8.26</v>
      </c>
      <c r="I150" s="58">
        <v>0</v>
      </c>
      <c r="J150" s="58">
        <v>100</v>
      </c>
      <c r="K150" s="58">
        <v>2.6770165134741517</v>
      </c>
      <c r="L150" s="58">
        <v>1.3305047766867133</v>
      </c>
      <c r="M150" s="58">
        <v>0</v>
      </c>
      <c r="N150" s="58">
        <v>0.2940397670092209</v>
      </c>
      <c r="O150" s="58">
        <v>0.7123400820248122</v>
      </c>
      <c r="P150" s="58">
        <v>0</v>
      </c>
      <c r="Q150" s="58">
        <v>5.013901139194898</v>
      </c>
      <c r="R150" s="58">
        <v>29.21757299606634</v>
      </c>
      <c r="S150" s="58">
        <v>70.78242700393365</v>
      </c>
      <c r="T150" s="58">
        <v>0</v>
      </c>
    </row>
    <row r="151" spans="1:20" ht="14.25">
      <c r="A151" s="44" t="s">
        <v>65</v>
      </c>
      <c r="B151" s="44" t="s">
        <v>15</v>
      </c>
      <c r="C151" s="44" t="s">
        <v>34</v>
      </c>
      <c r="D151" s="58">
        <v>60.17</v>
      </c>
      <c r="E151" s="58">
        <v>25.41</v>
      </c>
      <c r="F151" s="58">
        <v>0</v>
      </c>
      <c r="G151" s="58">
        <v>6.04</v>
      </c>
      <c r="H151" s="58">
        <v>8.11</v>
      </c>
      <c r="I151" s="58">
        <v>0.27</v>
      </c>
      <c r="J151" s="58">
        <v>100</v>
      </c>
      <c r="K151" s="58">
        <v>2.6776079415996556</v>
      </c>
      <c r="L151" s="58">
        <v>1.332814639819074</v>
      </c>
      <c r="M151" s="58">
        <v>0</v>
      </c>
      <c r="N151" s="58">
        <v>0.2880037307848782</v>
      </c>
      <c r="O151" s="58">
        <v>0.69979116951737</v>
      </c>
      <c r="P151" s="58">
        <v>0.015325683057028399</v>
      </c>
      <c r="Q151" s="58">
        <v>5.013543164778007</v>
      </c>
      <c r="R151" s="58">
        <v>28.710778700243967</v>
      </c>
      <c r="S151" s="58">
        <v>69.76142062342007</v>
      </c>
      <c r="T151" s="58">
        <v>1.5278006763359746</v>
      </c>
    </row>
    <row r="152" spans="1:20" ht="14.25">
      <c r="A152" s="44" t="s">
        <v>65</v>
      </c>
      <c r="B152" s="44" t="s">
        <v>28</v>
      </c>
      <c r="C152" s="44" t="s">
        <v>34</v>
      </c>
      <c r="D152" s="58">
        <v>59.57</v>
      </c>
      <c r="E152" s="58">
        <v>26.04</v>
      </c>
      <c r="F152" s="58">
        <v>0</v>
      </c>
      <c r="G152" s="58">
        <v>5.53</v>
      </c>
      <c r="H152" s="58">
        <v>8.36</v>
      </c>
      <c r="I152" s="58">
        <v>0.51</v>
      </c>
      <c r="J152" s="58">
        <v>100.01</v>
      </c>
      <c r="K152" s="58">
        <v>2.6544094161615384</v>
      </c>
      <c r="L152" s="58">
        <v>1.3676639592532533</v>
      </c>
      <c r="M152" s="58">
        <v>0</v>
      </c>
      <c r="N152" s="58">
        <v>0.26403386893062375</v>
      </c>
      <c r="O152" s="58">
        <v>0.7223159657178194</v>
      </c>
      <c r="P152" s="58">
        <v>0.028986754015019225</v>
      </c>
      <c r="Q152" s="58">
        <v>5.037409964078254</v>
      </c>
      <c r="R152" s="58">
        <v>26.004565567580357</v>
      </c>
      <c r="S152" s="58">
        <v>71.14054332156388</v>
      </c>
      <c r="T152" s="58">
        <v>2.854891110855753</v>
      </c>
    </row>
    <row r="153" spans="1:20" ht="14.25">
      <c r="A153" s="44" t="s">
        <v>65</v>
      </c>
      <c r="B153" s="44" t="s">
        <v>27</v>
      </c>
      <c r="C153" s="44" t="s">
        <v>34</v>
      </c>
      <c r="D153" s="58">
        <v>61.94</v>
      </c>
      <c r="E153" s="58">
        <v>24.52</v>
      </c>
      <c r="F153" s="58">
        <v>0.13</v>
      </c>
      <c r="G153" s="58">
        <v>4.97</v>
      </c>
      <c r="H153" s="58">
        <v>8.13</v>
      </c>
      <c r="I153" s="58">
        <v>0.31</v>
      </c>
      <c r="J153" s="58">
        <v>100</v>
      </c>
      <c r="K153" s="58">
        <v>2.741527319618934</v>
      </c>
      <c r="L153" s="58">
        <v>1.2792044345902556</v>
      </c>
      <c r="M153" s="58">
        <v>0.004812161130783676</v>
      </c>
      <c r="N153" s="58">
        <v>0.2357067201959606</v>
      </c>
      <c r="O153" s="58">
        <v>0.6977382800944578</v>
      </c>
      <c r="P153" s="58">
        <v>0.017501375005553318</v>
      </c>
      <c r="Q153" s="58">
        <v>4.976490290635945</v>
      </c>
      <c r="R153" s="58">
        <v>24.78654173560517</v>
      </c>
      <c r="S153" s="58">
        <v>73.37304165834739</v>
      </c>
      <c r="T153" s="58">
        <v>1.8404166060474445</v>
      </c>
    </row>
    <row r="154" spans="1:20" ht="14.25">
      <c r="A154" s="44" t="s">
        <v>65</v>
      </c>
      <c r="B154" s="44" t="s">
        <v>74</v>
      </c>
      <c r="C154" s="44" t="s">
        <v>34</v>
      </c>
      <c r="D154" s="58">
        <v>67.09</v>
      </c>
      <c r="E154" s="58">
        <v>21.04</v>
      </c>
      <c r="F154" s="58">
        <v>0.16</v>
      </c>
      <c r="G154" s="58">
        <v>0.42</v>
      </c>
      <c r="H154" s="58">
        <v>11.28</v>
      </c>
      <c r="I154" s="58">
        <v>0</v>
      </c>
      <c r="J154" s="58">
        <v>99.99</v>
      </c>
      <c r="K154" s="58">
        <v>2.9345124925009536</v>
      </c>
      <c r="L154" s="58">
        <v>1.084730919846781</v>
      </c>
      <c r="M154" s="58">
        <v>0.005852933435918072</v>
      </c>
      <c r="N154" s="58">
        <v>0.01968437637033029</v>
      </c>
      <c r="O154" s="58">
        <v>0.9566826508433462</v>
      </c>
      <c r="P154" s="58">
        <v>0</v>
      </c>
      <c r="Q154" s="58">
        <v>5.001463372997328</v>
      </c>
      <c r="R154" s="58">
        <v>2.0160836879656725</v>
      </c>
      <c r="S154" s="58">
        <v>97.98391631203432</v>
      </c>
      <c r="T154" s="58">
        <v>0</v>
      </c>
    </row>
    <row r="155" spans="1:20" ht="14.25">
      <c r="A155" s="44" t="s">
        <v>65</v>
      </c>
      <c r="B155" s="44" t="s">
        <v>74</v>
      </c>
      <c r="C155" s="44" t="s">
        <v>34</v>
      </c>
      <c r="D155" s="58">
        <v>60.33</v>
      </c>
      <c r="E155" s="58">
        <v>25.19</v>
      </c>
      <c r="F155" s="58">
        <v>0</v>
      </c>
      <c r="G155" s="58">
        <v>6.1</v>
      </c>
      <c r="H155" s="58">
        <v>8.09</v>
      </c>
      <c r="I155" s="58">
        <v>0.28</v>
      </c>
      <c r="J155" s="58">
        <v>99.99</v>
      </c>
      <c r="K155" s="58">
        <v>2.684992243565512</v>
      </c>
      <c r="L155" s="58">
        <v>1.3214051377858296</v>
      </c>
      <c r="M155" s="58">
        <v>0</v>
      </c>
      <c r="N155" s="58">
        <v>0.2908933172256273</v>
      </c>
      <c r="O155" s="58">
        <v>0.6981341130179837</v>
      </c>
      <c r="P155" s="58">
        <v>0.015894864911225177</v>
      </c>
      <c r="Q155" s="58">
        <v>5.0113196765061785</v>
      </c>
      <c r="R155" s="58">
        <v>28.946846798817127</v>
      </c>
      <c r="S155" s="58">
        <v>69.47145230869982</v>
      </c>
      <c r="T155" s="58">
        <v>1.5817008924830482</v>
      </c>
    </row>
    <row r="156" spans="1:20" ht="14.25">
      <c r="A156" s="44" t="s">
        <v>66</v>
      </c>
      <c r="B156" s="44" t="s">
        <v>12</v>
      </c>
      <c r="C156" s="44" t="s">
        <v>34</v>
      </c>
      <c r="D156" s="58">
        <v>60.1</v>
      </c>
      <c r="E156" s="58">
        <v>25.76</v>
      </c>
      <c r="F156" s="58">
        <v>0</v>
      </c>
      <c r="G156" s="58">
        <v>6.01</v>
      </c>
      <c r="H156" s="58">
        <v>8.14</v>
      </c>
      <c r="I156" s="58">
        <v>0</v>
      </c>
      <c r="J156" s="58">
        <v>100.01</v>
      </c>
      <c r="K156" s="58">
        <v>2.6699844957747576</v>
      </c>
      <c r="L156" s="58">
        <v>1.3488952943018588</v>
      </c>
      <c r="M156" s="58">
        <v>0</v>
      </c>
      <c r="N156" s="58">
        <v>0.28609017181010205</v>
      </c>
      <c r="O156" s="58">
        <v>0.7011957903751876</v>
      </c>
      <c r="P156" s="58">
        <v>0</v>
      </c>
      <c r="Q156" s="58">
        <v>5.006165752261906</v>
      </c>
      <c r="R156" s="58">
        <v>28.9774374160918</v>
      </c>
      <c r="S156" s="58">
        <v>71.0225625839082</v>
      </c>
      <c r="T156" s="58">
        <v>0</v>
      </c>
    </row>
    <row r="157" spans="1:20" ht="14.25">
      <c r="A157" s="44" t="s">
        <v>66</v>
      </c>
      <c r="B157" s="44" t="s">
        <v>12</v>
      </c>
      <c r="C157" s="44" t="s">
        <v>34</v>
      </c>
      <c r="D157" s="58">
        <v>59.93</v>
      </c>
      <c r="E157" s="58">
        <v>25.76</v>
      </c>
      <c r="F157" s="58">
        <v>0</v>
      </c>
      <c r="G157" s="58">
        <v>5.88</v>
      </c>
      <c r="H157" s="58">
        <v>8.43</v>
      </c>
      <c r="I157" s="58">
        <v>0</v>
      </c>
      <c r="J157" s="58">
        <v>100</v>
      </c>
      <c r="K157" s="58">
        <v>2.6653648464900974</v>
      </c>
      <c r="L157" s="58">
        <v>1.350381128062737</v>
      </c>
      <c r="M157" s="58">
        <v>0</v>
      </c>
      <c r="N157" s="58">
        <v>0.28021018248062735</v>
      </c>
      <c r="O157" s="58">
        <v>0.7269768648901418</v>
      </c>
      <c r="P157" s="58">
        <v>0</v>
      </c>
      <c r="Q157" s="58">
        <v>5.022933021923603</v>
      </c>
      <c r="R157" s="58">
        <v>27.821066922187633</v>
      </c>
      <c r="S157" s="58">
        <v>72.17893307781236</v>
      </c>
      <c r="T157" s="58">
        <v>0</v>
      </c>
    </row>
    <row r="158" spans="1:20" ht="14.25">
      <c r="A158" s="44" t="s">
        <v>66</v>
      </c>
      <c r="B158" s="44" t="s">
        <v>17</v>
      </c>
      <c r="C158" s="44" t="s">
        <v>34</v>
      </c>
      <c r="D158" s="58">
        <v>60.77</v>
      </c>
      <c r="E158" s="58">
        <v>25.17</v>
      </c>
      <c r="F158" s="58">
        <v>0</v>
      </c>
      <c r="G158" s="58">
        <v>5.61</v>
      </c>
      <c r="H158" s="58">
        <v>8.45</v>
      </c>
      <c r="I158" s="58">
        <v>0</v>
      </c>
      <c r="J158" s="58">
        <v>100</v>
      </c>
      <c r="K158" s="58">
        <v>2.6972212687184265</v>
      </c>
      <c r="L158" s="58">
        <v>1.3167661943136126</v>
      </c>
      <c r="M158" s="58">
        <v>0</v>
      </c>
      <c r="N158" s="58">
        <v>0.2667991241705056</v>
      </c>
      <c r="O158" s="58">
        <v>0.7272180938444436</v>
      </c>
      <c r="P158" s="58">
        <v>0</v>
      </c>
      <c r="Q158" s="58">
        <v>5.008004681046989</v>
      </c>
      <c r="R158" s="58">
        <v>26.840493236455504</v>
      </c>
      <c r="S158" s="58">
        <v>73.1595067635445</v>
      </c>
      <c r="T158" s="58">
        <v>0</v>
      </c>
    </row>
    <row r="159" spans="1:20" ht="14.25">
      <c r="A159" s="44" t="s">
        <v>66</v>
      </c>
      <c r="B159" s="44" t="s">
        <v>17</v>
      </c>
      <c r="C159" s="44" t="s">
        <v>34</v>
      </c>
      <c r="D159" s="58">
        <v>60.1</v>
      </c>
      <c r="E159" s="58">
        <v>25.66</v>
      </c>
      <c r="F159" s="58">
        <v>0.13</v>
      </c>
      <c r="G159" s="58">
        <v>5.98</v>
      </c>
      <c r="H159" s="58">
        <v>8.13</v>
      </c>
      <c r="I159" s="58">
        <v>0</v>
      </c>
      <c r="J159" s="58">
        <v>100</v>
      </c>
      <c r="K159" s="58">
        <v>2.6716152854792115</v>
      </c>
      <c r="L159" s="58">
        <v>1.3444795878493556</v>
      </c>
      <c r="M159" s="58">
        <v>0.004833015983701013</v>
      </c>
      <c r="N159" s="58">
        <v>0.28483596875410516</v>
      </c>
      <c r="O159" s="58">
        <v>0.7007621250594739</v>
      </c>
      <c r="P159" s="58">
        <v>0</v>
      </c>
      <c r="Q159" s="58">
        <v>5.006525983125848</v>
      </c>
      <c r="R159" s="58">
        <v>28.89980921655277</v>
      </c>
      <c r="S159" s="58">
        <v>71.10019078344722</v>
      </c>
      <c r="T159" s="58">
        <v>0</v>
      </c>
    </row>
    <row r="160" spans="1:20" ht="14.25">
      <c r="A160" s="44" t="s">
        <v>66</v>
      </c>
      <c r="B160" s="44" t="s">
        <v>18</v>
      </c>
      <c r="C160" s="44" t="s">
        <v>34</v>
      </c>
      <c r="D160" s="58">
        <v>60.03</v>
      </c>
      <c r="E160" s="58">
        <v>25.6</v>
      </c>
      <c r="F160" s="58">
        <v>0</v>
      </c>
      <c r="G160" s="58">
        <v>6.03</v>
      </c>
      <c r="H160" s="58">
        <v>8.21</v>
      </c>
      <c r="I160" s="58">
        <v>0.12</v>
      </c>
      <c r="J160" s="58">
        <v>99.99</v>
      </c>
      <c r="K160" s="58">
        <v>2.6706870900542787</v>
      </c>
      <c r="L160" s="58">
        <v>1.3424333799626138</v>
      </c>
      <c r="M160" s="58">
        <v>0</v>
      </c>
      <c r="N160" s="58">
        <v>0.28745255613557064</v>
      </c>
      <c r="O160" s="58">
        <v>0.7082367341937179</v>
      </c>
      <c r="P160" s="58">
        <v>0.0068096534301883924</v>
      </c>
      <c r="Q160" s="58">
        <v>5.01561941377637</v>
      </c>
      <c r="R160" s="58">
        <v>28.673601895039727</v>
      </c>
      <c r="S160" s="58">
        <v>70.64713021419806</v>
      </c>
      <c r="T160" s="58">
        <v>0.6792678907622061</v>
      </c>
    </row>
    <row r="161" spans="1:20" ht="14.25">
      <c r="A161" s="44" t="s">
        <v>66</v>
      </c>
      <c r="B161" s="44" t="s">
        <v>28</v>
      </c>
      <c r="C161" s="44" t="s">
        <v>34</v>
      </c>
      <c r="D161" s="58">
        <v>60.43</v>
      </c>
      <c r="E161" s="58">
        <v>25.52</v>
      </c>
      <c r="F161" s="58">
        <v>0.1</v>
      </c>
      <c r="G161" s="58">
        <v>5.79</v>
      </c>
      <c r="H161" s="58">
        <v>8.17</v>
      </c>
      <c r="I161" s="58">
        <v>0</v>
      </c>
      <c r="J161" s="58">
        <v>100.01</v>
      </c>
      <c r="K161" s="58">
        <v>2.682966450068448</v>
      </c>
      <c r="L161" s="58">
        <v>1.3354924316699008</v>
      </c>
      <c r="M161" s="58">
        <v>0.0037131122567231997</v>
      </c>
      <c r="N161" s="58">
        <v>0.27544532802920885</v>
      </c>
      <c r="O161" s="58">
        <v>0.7033400241446404</v>
      </c>
      <c r="P161" s="58">
        <v>0</v>
      </c>
      <c r="Q161" s="58">
        <v>5.000957346168921</v>
      </c>
      <c r="R161" s="58">
        <v>28.14154578605555</v>
      </c>
      <c r="S161" s="58">
        <v>71.85845421394446</v>
      </c>
      <c r="T161" s="58">
        <v>0</v>
      </c>
    </row>
    <row r="162" spans="1:20" ht="14.25">
      <c r="A162" s="44" t="s">
        <v>66</v>
      </c>
      <c r="B162" s="44" t="s">
        <v>28</v>
      </c>
      <c r="C162" s="44" t="s">
        <v>34</v>
      </c>
      <c r="D162" s="58">
        <v>60.37</v>
      </c>
      <c r="E162" s="58">
        <v>25.44</v>
      </c>
      <c r="F162" s="58">
        <v>0.1</v>
      </c>
      <c r="G162" s="58">
        <v>5.76</v>
      </c>
      <c r="H162" s="58">
        <v>8.24</v>
      </c>
      <c r="I162" s="58">
        <v>0.1</v>
      </c>
      <c r="J162" s="58">
        <v>100.01</v>
      </c>
      <c r="K162" s="58">
        <v>2.682713682143926</v>
      </c>
      <c r="L162" s="58">
        <v>1.3325035317555667</v>
      </c>
      <c r="M162" s="58">
        <v>0.003716452443981865</v>
      </c>
      <c r="N162" s="58">
        <v>0.2742646474066616</v>
      </c>
      <c r="O162" s="58">
        <v>0.7100043145352691</v>
      </c>
      <c r="P162" s="58">
        <v>0.005668161921037932</v>
      </c>
      <c r="Q162" s="58">
        <v>5.008870790206443</v>
      </c>
      <c r="R162" s="58">
        <v>27.705259333685373</v>
      </c>
      <c r="S162" s="58">
        <v>71.72216269298644</v>
      </c>
      <c r="T162" s="58">
        <v>0.5725779733281872</v>
      </c>
    </row>
    <row r="163" spans="1:20" ht="14.25">
      <c r="A163" s="44" t="s">
        <v>67</v>
      </c>
      <c r="B163" s="44" t="s">
        <v>17</v>
      </c>
      <c r="C163" s="44" t="s">
        <v>34</v>
      </c>
      <c r="D163" s="58">
        <v>60.96</v>
      </c>
      <c r="E163" s="58">
        <v>25.36</v>
      </c>
      <c r="F163" s="58">
        <v>0</v>
      </c>
      <c r="G163" s="58">
        <v>5.57</v>
      </c>
      <c r="H163" s="58">
        <v>7.94</v>
      </c>
      <c r="I163" s="58">
        <v>0.17</v>
      </c>
      <c r="J163" s="58">
        <v>100</v>
      </c>
      <c r="K163" s="58">
        <v>2.701352387953735</v>
      </c>
      <c r="L163" s="58">
        <v>1.3245966286813322</v>
      </c>
      <c r="M163" s="58">
        <v>0</v>
      </c>
      <c r="N163" s="58">
        <v>0.26447564011661595</v>
      </c>
      <c r="O163" s="58">
        <v>0.6822403679651927</v>
      </c>
      <c r="P163" s="58">
        <v>0.00960891394263767</v>
      </c>
      <c r="Q163" s="58">
        <v>4.982273938659514</v>
      </c>
      <c r="R163" s="58">
        <v>27.655416483003172</v>
      </c>
      <c r="S163" s="58">
        <v>71.33980849531314</v>
      </c>
      <c r="T163" s="58">
        <v>1.0047750216836908</v>
      </c>
    </row>
    <row r="164" spans="1:20" ht="14.25">
      <c r="A164" s="44" t="s">
        <v>67</v>
      </c>
      <c r="B164" s="44" t="s">
        <v>17</v>
      </c>
      <c r="C164" s="44" t="s">
        <v>34</v>
      </c>
      <c r="D164" s="58">
        <v>59.69</v>
      </c>
      <c r="E164" s="58">
        <v>25.7</v>
      </c>
      <c r="F164" s="58">
        <v>0</v>
      </c>
      <c r="G164" s="58">
        <v>6.29</v>
      </c>
      <c r="H164" s="58">
        <v>8.2</v>
      </c>
      <c r="I164" s="58">
        <v>0.11</v>
      </c>
      <c r="J164" s="58">
        <v>99.99</v>
      </c>
      <c r="K164" s="58">
        <v>2.6591198571600803</v>
      </c>
      <c r="L164" s="58">
        <v>1.349483475738853</v>
      </c>
      <c r="M164" s="58">
        <v>0</v>
      </c>
      <c r="N164" s="58">
        <v>0.3002487297791301</v>
      </c>
      <c r="O164" s="58">
        <v>0.708322136230989</v>
      </c>
      <c r="P164" s="58">
        <v>0.006250548353872925</v>
      </c>
      <c r="Q164" s="58">
        <v>5.023424747262926</v>
      </c>
      <c r="R164" s="58">
        <v>29.586361258182723</v>
      </c>
      <c r="S164" s="58">
        <v>69.79771280003075</v>
      </c>
      <c r="T164" s="58">
        <v>0.6159259417865421</v>
      </c>
    </row>
    <row r="165" spans="1:20" ht="14.25">
      <c r="A165" s="44" t="s">
        <v>67</v>
      </c>
      <c r="B165" s="44" t="s">
        <v>18</v>
      </c>
      <c r="C165" s="44" t="s">
        <v>34</v>
      </c>
      <c r="D165" s="58">
        <v>59.84</v>
      </c>
      <c r="E165" s="58">
        <v>26.04</v>
      </c>
      <c r="F165" s="58">
        <v>0</v>
      </c>
      <c r="G165" s="58">
        <v>5.7</v>
      </c>
      <c r="H165" s="58">
        <v>8.31</v>
      </c>
      <c r="I165" s="58">
        <v>0.11</v>
      </c>
      <c r="J165" s="58">
        <v>100</v>
      </c>
      <c r="K165" s="58">
        <v>2.6602382974319614</v>
      </c>
      <c r="L165" s="58">
        <v>1.3644827507384854</v>
      </c>
      <c r="M165" s="58">
        <v>0</v>
      </c>
      <c r="N165" s="58">
        <v>0.27151761567708654</v>
      </c>
      <c r="O165" s="58">
        <v>0.71632582407676</v>
      </c>
      <c r="P165" s="58">
        <v>0.006237502625765049</v>
      </c>
      <c r="Q165" s="58">
        <v>5.018801990550058</v>
      </c>
      <c r="R165" s="58">
        <v>27.313431341630285</v>
      </c>
      <c r="S165" s="58">
        <v>72.0591043986854</v>
      </c>
      <c r="T165" s="58">
        <v>0.6274642596843106</v>
      </c>
    </row>
    <row r="166" spans="1:20" ht="14.25">
      <c r="A166" s="18" t="s">
        <v>67</v>
      </c>
      <c r="B166" s="18" t="s">
        <v>18</v>
      </c>
      <c r="C166" s="18" t="s">
        <v>34</v>
      </c>
      <c r="D166" s="21">
        <v>60.65</v>
      </c>
      <c r="E166" s="21">
        <v>25.44</v>
      </c>
      <c r="F166" s="21">
        <v>0</v>
      </c>
      <c r="G166" s="21">
        <v>5.78</v>
      </c>
      <c r="H166" s="21">
        <v>7.95</v>
      </c>
      <c r="I166" s="21">
        <v>0.18</v>
      </c>
      <c r="J166" s="21">
        <v>100</v>
      </c>
      <c r="K166" s="21">
        <v>2.6911551026582012</v>
      </c>
      <c r="L166" s="21">
        <v>1.3305253209364123</v>
      </c>
      <c r="M166" s="21">
        <v>0</v>
      </c>
      <c r="N166" s="21">
        <v>0.27480837305976363</v>
      </c>
      <c r="O166" s="21">
        <v>0.6839993357131209</v>
      </c>
      <c r="P166" s="21">
        <v>0.010187544725311509</v>
      </c>
      <c r="Q166" s="21">
        <v>4.990675677092809</v>
      </c>
      <c r="R166" s="21">
        <v>28.360136137681838</v>
      </c>
      <c r="S166" s="21">
        <v>70.58851250754803</v>
      </c>
      <c r="T166" s="21">
        <v>1.0513513547701268</v>
      </c>
    </row>
    <row r="167" spans="1:20" ht="14.25">
      <c r="A167" s="18" t="s">
        <v>67</v>
      </c>
      <c r="B167" s="18" t="s">
        <v>18</v>
      </c>
      <c r="C167" s="18" t="s">
        <v>34</v>
      </c>
      <c r="D167" s="21">
        <v>60.36</v>
      </c>
      <c r="E167" s="21">
        <v>25.22</v>
      </c>
      <c r="F167" s="21">
        <v>0</v>
      </c>
      <c r="G167" s="21">
        <v>6.22</v>
      </c>
      <c r="H167" s="21">
        <v>8.08</v>
      </c>
      <c r="I167" s="21">
        <v>0.11</v>
      </c>
      <c r="J167" s="21">
        <v>99.99</v>
      </c>
      <c r="K167" s="21">
        <v>2.6844829286287504</v>
      </c>
      <c r="L167" s="21">
        <v>1.322070488948443</v>
      </c>
      <c r="M167" s="21">
        <v>0</v>
      </c>
      <c r="N167" s="21">
        <v>0.2964121483969744</v>
      </c>
      <c r="O167" s="21">
        <v>0.6967923981254548</v>
      </c>
      <c r="P167" s="21">
        <v>0.006240123720263567</v>
      </c>
      <c r="Q167" s="21">
        <v>5.0059980878198855</v>
      </c>
      <c r="R167" s="21">
        <v>29.657684634507817</v>
      </c>
      <c r="S167" s="21">
        <v>69.71795626827989</v>
      </c>
      <c r="T167" s="21">
        <v>0.6243590972122842</v>
      </c>
    </row>
    <row r="168" spans="1:20" ht="14.25">
      <c r="A168" s="18" t="s">
        <v>67</v>
      </c>
      <c r="B168" s="18" t="s">
        <v>15</v>
      </c>
      <c r="C168" s="18" t="s">
        <v>34</v>
      </c>
      <c r="D168" s="21">
        <v>60.26</v>
      </c>
      <c r="E168" s="21">
        <v>25.42</v>
      </c>
      <c r="F168" s="21">
        <v>0</v>
      </c>
      <c r="G168" s="21">
        <v>5.78</v>
      </c>
      <c r="H168" s="21">
        <v>8.02</v>
      </c>
      <c r="I168" s="21">
        <v>0.52</v>
      </c>
      <c r="J168" s="21">
        <v>100</v>
      </c>
      <c r="K168" s="21">
        <v>2.681743173943843</v>
      </c>
      <c r="L168" s="21">
        <v>1.3334038850717904</v>
      </c>
      <c r="M168" s="21">
        <v>0</v>
      </c>
      <c r="N168" s="21">
        <v>0.27561959738979713</v>
      </c>
      <c r="O168" s="21">
        <v>0.6920588911558198</v>
      </c>
      <c r="P168" s="21">
        <v>0.02951756307384215</v>
      </c>
      <c r="Q168" s="21">
        <v>5.012343110635092</v>
      </c>
      <c r="R168" s="21">
        <v>27.639459356280785</v>
      </c>
      <c r="S168" s="21">
        <v>69.4004844916812</v>
      </c>
      <c r="T168" s="21">
        <v>2.9600561520380326</v>
      </c>
    </row>
    <row r="169" spans="1:20" ht="14.25">
      <c r="A169" s="18" t="s">
        <v>67</v>
      </c>
      <c r="B169" s="18" t="s">
        <v>15</v>
      </c>
      <c r="C169" s="18" t="s">
        <v>34</v>
      </c>
      <c r="D169" s="21">
        <v>59.86</v>
      </c>
      <c r="E169" s="21">
        <v>25.59</v>
      </c>
      <c r="F169" s="21">
        <v>0</v>
      </c>
      <c r="G169" s="21">
        <v>6.34</v>
      </c>
      <c r="H169" s="21">
        <v>7.95</v>
      </c>
      <c r="I169" s="21">
        <v>0.26</v>
      </c>
      <c r="J169" s="21">
        <v>100</v>
      </c>
      <c r="K169" s="21">
        <v>2.665915556841162</v>
      </c>
      <c r="L169" s="21">
        <v>1.3433156542247557</v>
      </c>
      <c r="M169" s="21">
        <v>0</v>
      </c>
      <c r="N169" s="21">
        <v>0.30254719679940056</v>
      </c>
      <c r="O169" s="21">
        <v>0.6865267010537518</v>
      </c>
      <c r="P169" s="21">
        <v>0.014769715308532551</v>
      </c>
      <c r="Q169" s="21">
        <v>5.013074824227603</v>
      </c>
      <c r="R169" s="21">
        <v>30.138877493726756</v>
      </c>
      <c r="S169" s="21">
        <v>68.38980614634599</v>
      </c>
      <c r="T169" s="21">
        <v>1.4713163599272363</v>
      </c>
    </row>
    <row r="170" spans="1:20" ht="14.25">
      <c r="A170" s="18" t="s">
        <v>68</v>
      </c>
      <c r="B170" s="18" t="s">
        <v>13</v>
      </c>
      <c r="C170" s="18" t="s">
        <v>34</v>
      </c>
      <c r="D170" s="21">
        <v>60.04</v>
      </c>
      <c r="E170" s="21">
        <v>25.57</v>
      </c>
      <c r="F170" s="21">
        <v>0</v>
      </c>
      <c r="G170" s="21">
        <v>6.05</v>
      </c>
      <c r="H170" s="21">
        <v>8.15</v>
      </c>
      <c r="I170" s="21">
        <v>0.19</v>
      </c>
      <c r="J170" s="21">
        <v>100</v>
      </c>
      <c r="K170" s="21">
        <v>2.671505444871599</v>
      </c>
      <c r="L170" s="21">
        <v>1.3410476874285697</v>
      </c>
      <c r="M170" s="21">
        <v>0</v>
      </c>
      <c r="N170" s="21">
        <v>0.28844628759236685</v>
      </c>
      <c r="O170" s="21">
        <v>0.7031591243065155</v>
      </c>
      <c r="P170" s="21">
        <v>0.010783458736644805</v>
      </c>
      <c r="Q170" s="21">
        <v>5.014942002935697</v>
      </c>
      <c r="R170" s="21">
        <v>28.775886888038595</v>
      </c>
      <c r="S170" s="21">
        <v>70.14833712795551</v>
      </c>
      <c r="T170" s="21">
        <v>1.0757759840058834</v>
      </c>
    </row>
    <row r="171" spans="1:20" ht="14.25">
      <c r="A171" s="18" t="s">
        <v>68</v>
      </c>
      <c r="B171" s="18" t="s">
        <v>13</v>
      </c>
      <c r="C171" s="18" t="s">
        <v>34</v>
      </c>
      <c r="D171" s="21">
        <v>60.08</v>
      </c>
      <c r="E171" s="21">
        <v>25.6</v>
      </c>
      <c r="F171" s="21">
        <v>0</v>
      </c>
      <c r="G171" s="21">
        <v>6.17</v>
      </c>
      <c r="H171" s="21">
        <v>8.03</v>
      </c>
      <c r="I171" s="21">
        <v>0.12</v>
      </c>
      <c r="J171" s="21">
        <v>100</v>
      </c>
      <c r="K171" s="21">
        <v>2.671789760784157</v>
      </c>
      <c r="L171" s="21">
        <v>1.3418699764245359</v>
      </c>
      <c r="M171" s="21">
        <v>0</v>
      </c>
      <c r="N171" s="21">
        <v>0.2940029717558171</v>
      </c>
      <c r="O171" s="21">
        <v>0.6924182885795843</v>
      </c>
      <c r="P171" s="21">
        <v>0.006806795498545066</v>
      </c>
      <c r="Q171" s="21">
        <v>5.006887793042639</v>
      </c>
      <c r="R171" s="21">
        <v>29.600751814140274</v>
      </c>
      <c r="S171" s="21">
        <v>69.71392768382962</v>
      </c>
      <c r="T171" s="21">
        <v>0.6853205020301063</v>
      </c>
    </row>
    <row r="172" spans="1:20" ht="14.25">
      <c r="A172" s="18" t="s">
        <v>68</v>
      </c>
      <c r="B172" s="18" t="s">
        <v>28</v>
      </c>
      <c r="C172" s="18" t="s">
        <v>34</v>
      </c>
      <c r="D172" s="21">
        <v>60.35</v>
      </c>
      <c r="E172" s="21">
        <v>25.72</v>
      </c>
      <c r="F172" s="21">
        <v>0</v>
      </c>
      <c r="G172" s="21">
        <v>5.85</v>
      </c>
      <c r="H172" s="21">
        <v>7.99</v>
      </c>
      <c r="I172" s="21">
        <v>0.09</v>
      </c>
      <c r="J172" s="21">
        <v>100</v>
      </c>
      <c r="K172" s="21">
        <v>2.6785650467477597</v>
      </c>
      <c r="L172" s="21">
        <v>1.3455319063947553</v>
      </c>
      <c r="M172" s="21">
        <v>0</v>
      </c>
      <c r="N172" s="21">
        <v>0.2782114424965094</v>
      </c>
      <c r="O172" s="21">
        <v>0.6876260640166912</v>
      </c>
      <c r="P172" s="21">
        <v>0.005095144814984324</v>
      </c>
      <c r="Q172" s="21">
        <v>4.995029604470701</v>
      </c>
      <c r="R172" s="21">
        <v>28.65404125774643</v>
      </c>
      <c r="S172" s="21">
        <v>70.82119064345552</v>
      </c>
      <c r="T172" s="21">
        <v>0.5247680987980405</v>
      </c>
    </row>
    <row r="173" spans="1:20" ht="14.25">
      <c r="A173" s="44" t="s">
        <v>68</v>
      </c>
      <c r="B173" s="44" t="s">
        <v>27</v>
      </c>
      <c r="C173" s="44" t="s">
        <v>34</v>
      </c>
      <c r="D173" s="58">
        <v>61.99</v>
      </c>
      <c r="E173" s="58">
        <v>23.99</v>
      </c>
      <c r="F173" s="58">
        <v>0</v>
      </c>
      <c r="G173" s="58">
        <v>4.09</v>
      </c>
      <c r="H173" s="58">
        <v>9.36</v>
      </c>
      <c r="I173" s="58">
        <v>0.58</v>
      </c>
      <c r="J173" s="58">
        <v>100.01</v>
      </c>
      <c r="K173" s="58">
        <v>2.7517180709333866</v>
      </c>
      <c r="L173" s="58">
        <v>1.2551934404015805</v>
      </c>
      <c r="M173" s="58">
        <v>0</v>
      </c>
      <c r="N173" s="58">
        <v>0.19453592154461535</v>
      </c>
      <c r="O173" s="58">
        <v>0.8056358359536927</v>
      </c>
      <c r="P173" s="58">
        <v>0.03283971601878959</v>
      </c>
      <c r="Q173" s="58">
        <v>5.039922984852064</v>
      </c>
      <c r="R173" s="58">
        <v>18.831922638988534</v>
      </c>
      <c r="S173" s="58">
        <v>77.98905013230313</v>
      </c>
      <c r="T173" s="58">
        <v>3.179027228708322</v>
      </c>
    </row>
    <row r="174" spans="1:20" ht="14.25">
      <c r="A174" s="18" t="s">
        <v>68</v>
      </c>
      <c r="B174" s="18" t="s">
        <v>27</v>
      </c>
      <c r="C174" s="18" t="s">
        <v>34</v>
      </c>
      <c r="D174" s="21">
        <v>59.72</v>
      </c>
      <c r="E174" s="21">
        <v>26.09</v>
      </c>
      <c r="F174" s="21">
        <v>0</v>
      </c>
      <c r="G174" s="21">
        <v>5.84</v>
      </c>
      <c r="H174" s="21">
        <v>8.11</v>
      </c>
      <c r="I174" s="21">
        <v>0.23</v>
      </c>
      <c r="J174" s="21">
        <v>99.99</v>
      </c>
      <c r="K174" s="21">
        <v>2.656659767030138</v>
      </c>
      <c r="L174" s="21">
        <v>1.3680070397232775</v>
      </c>
      <c r="M174" s="21">
        <v>0</v>
      </c>
      <c r="N174" s="21">
        <v>0.2783704848556553</v>
      </c>
      <c r="O174" s="21">
        <v>0.699548164966045</v>
      </c>
      <c r="P174" s="21">
        <v>0.013050678032258312</v>
      </c>
      <c r="Q174" s="21">
        <v>5.015636134607375</v>
      </c>
      <c r="R174" s="21">
        <v>28.090726628087864</v>
      </c>
      <c r="S174" s="21">
        <v>70.59231252706732</v>
      </c>
      <c r="T174" s="21">
        <v>1.3169608448447983</v>
      </c>
    </row>
    <row r="175" spans="1:20" ht="14.25">
      <c r="A175" s="47" t="s">
        <v>75</v>
      </c>
      <c r="B175" s="47">
        <v>2</v>
      </c>
      <c r="C175" s="47" t="s">
        <v>34</v>
      </c>
      <c r="D175" s="21">
        <v>54.74</v>
      </c>
      <c r="E175" s="21">
        <v>29.18</v>
      </c>
      <c r="F175" s="21">
        <v>0</v>
      </c>
      <c r="G175" s="21">
        <v>11.13</v>
      </c>
      <c r="H175" s="21">
        <v>4.95</v>
      </c>
      <c r="I175" s="21">
        <v>0</v>
      </c>
      <c r="J175" s="21">
        <v>100</v>
      </c>
      <c r="K175" s="21">
        <v>2.463</v>
      </c>
      <c r="L175" s="21">
        <v>1.547</v>
      </c>
      <c r="M175" s="21">
        <v>0</v>
      </c>
      <c r="N175" s="21">
        <v>0.537</v>
      </c>
      <c r="O175" s="21">
        <v>0.432</v>
      </c>
      <c r="P175" s="21">
        <v>0</v>
      </c>
      <c r="Q175" s="21">
        <v>4.979</v>
      </c>
      <c r="R175" s="21">
        <f>N175/($N175+$O175+$P175)*100</f>
        <v>55.417956656346746</v>
      </c>
      <c r="S175" s="21">
        <f>O175/($N175+$O175+$P175)*100</f>
        <v>44.58204334365325</v>
      </c>
      <c r="T175" s="21">
        <f>P175/($N175+$O175+$P175)*100</f>
        <v>0</v>
      </c>
    </row>
    <row r="176" spans="1:20" ht="14.25">
      <c r="A176" s="47" t="s">
        <v>75</v>
      </c>
      <c r="B176" s="47">
        <v>2</v>
      </c>
      <c r="C176" s="47" t="s">
        <v>34</v>
      </c>
      <c r="D176" s="21">
        <v>47.05</v>
      </c>
      <c r="E176" s="21">
        <v>34.65</v>
      </c>
      <c r="F176" s="21">
        <v>0</v>
      </c>
      <c r="G176" s="21">
        <v>16.24</v>
      </c>
      <c r="H176" s="21">
        <v>2.06</v>
      </c>
      <c r="I176" s="21">
        <v>0</v>
      </c>
      <c r="J176" s="21">
        <v>100</v>
      </c>
      <c r="K176" s="21">
        <v>2.154</v>
      </c>
      <c r="L176" s="21">
        <v>1.869</v>
      </c>
      <c r="M176" s="21">
        <v>0</v>
      </c>
      <c r="N176" s="21">
        <v>0.797</v>
      </c>
      <c r="O176" s="21">
        <v>0.183</v>
      </c>
      <c r="P176" s="21">
        <v>0</v>
      </c>
      <c r="Q176" s="21">
        <v>5.003</v>
      </c>
      <c r="R176" s="21">
        <f aca="true" t="shared" si="0" ref="R176:R182">N176/($N176+$O176+$P176)*100</f>
        <v>81.32653061224491</v>
      </c>
      <c r="S176" s="21">
        <f aca="true" t="shared" si="1" ref="S176:S182">O176/($N176+$O176+$P176)*100</f>
        <v>18.6734693877551</v>
      </c>
      <c r="T176" s="21">
        <f aca="true" t="shared" si="2" ref="T176:T182">P176/($N176+$O176+$P176)*100</f>
        <v>0</v>
      </c>
    </row>
    <row r="177" spans="1:20" ht="14.25">
      <c r="A177" s="47" t="s">
        <v>75</v>
      </c>
      <c r="B177" s="47">
        <v>2</v>
      </c>
      <c r="C177" s="47" t="s">
        <v>34</v>
      </c>
      <c r="D177" s="21">
        <v>54.14</v>
      </c>
      <c r="E177" s="21">
        <v>29.78</v>
      </c>
      <c r="F177" s="21">
        <v>0</v>
      </c>
      <c r="G177" s="21">
        <v>11.33</v>
      </c>
      <c r="H177" s="21">
        <v>4.76</v>
      </c>
      <c r="I177" s="21">
        <v>0</v>
      </c>
      <c r="J177" s="21">
        <v>100.01</v>
      </c>
      <c r="K177" s="21">
        <v>2.438</v>
      </c>
      <c r="L177" s="21">
        <v>1.58</v>
      </c>
      <c r="M177" s="21">
        <v>0</v>
      </c>
      <c r="N177" s="21">
        <v>0.547</v>
      </c>
      <c r="O177" s="21">
        <v>0.416</v>
      </c>
      <c r="P177" s="21">
        <v>0</v>
      </c>
      <c r="Q177" s="21">
        <v>4.98</v>
      </c>
      <c r="R177" s="21">
        <f t="shared" si="0"/>
        <v>56.80166147455867</v>
      </c>
      <c r="S177" s="21">
        <f t="shared" si="1"/>
        <v>43.19833852544132</v>
      </c>
      <c r="T177" s="21">
        <f t="shared" si="2"/>
        <v>0</v>
      </c>
    </row>
    <row r="178" spans="1:20" ht="14.25">
      <c r="A178" s="47" t="s">
        <v>75</v>
      </c>
      <c r="B178" s="47">
        <v>2</v>
      </c>
      <c r="C178" s="47" t="s">
        <v>34</v>
      </c>
      <c r="D178" s="21">
        <v>46.46</v>
      </c>
      <c r="E178" s="21">
        <v>33.05</v>
      </c>
      <c r="F178" s="21">
        <v>0.58</v>
      </c>
      <c r="G178" s="21">
        <v>17.9</v>
      </c>
      <c r="H178" s="21">
        <v>2.01</v>
      </c>
      <c r="I178" s="21">
        <v>0</v>
      </c>
      <c r="J178" s="21">
        <v>100</v>
      </c>
      <c r="K178" s="21">
        <v>2.149</v>
      </c>
      <c r="L178" s="21">
        <v>1.802</v>
      </c>
      <c r="M178" s="21">
        <v>0.022</v>
      </c>
      <c r="N178" s="21">
        <v>0.887</v>
      </c>
      <c r="O178" s="21">
        <v>0.18</v>
      </c>
      <c r="P178" s="21">
        <v>0</v>
      </c>
      <c r="Q178" s="21">
        <v>5.04</v>
      </c>
      <c r="R178" s="21">
        <f t="shared" si="0"/>
        <v>83.1302717900656</v>
      </c>
      <c r="S178" s="21">
        <f t="shared" si="1"/>
        <v>16.869728209934394</v>
      </c>
      <c r="T178" s="21">
        <f t="shared" si="2"/>
        <v>0</v>
      </c>
    </row>
    <row r="179" spans="1:20" ht="14.25">
      <c r="A179" s="47" t="s">
        <v>75</v>
      </c>
      <c r="B179" s="47">
        <v>3</v>
      </c>
      <c r="C179" s="47" t="s">
        <v>34</v>
      </c>
      <c r="D179" s="21">
        <v>52.39</v>
      </c>
      <c r="E179" s="21">
        <v>30.6</v>
      </c>
      <c r="F179" s="21">
        <v>0</v>
      </c>
      <c r="G179" s="21">
        <v>13.02</v>
      </c>
      <c r="H179" s="21">
        <v>3.98</v>
      </c>
      <c r="I179" s="21">
        <v>0</v>
      </c>
      <c r="J179" s="21">
        <v>99.99</v>
      </c>
      <c r="K179" s="21">
        <v>2.372</v>
      </c>
      <c r="L179" s="21">
        <v>1.633</v>
      </c>
      <c r="M179" s="21">
        <v>0</v>
      </c>
      <c r="N179" s="21">
        <v>0.632</v>
      </c>
      <c r="O179" s="21">
        <v>0.349</v>
      </c>
      <c r="P179" s="21">
        <v>0</v>
      </c>
      <c r="Q179" s="21">
        <v>4.986</v>
      </c>
      <c r="R179" s="21">
        <f t="shared" si="0"/>
        <v>64.42405708460754</v>
      </c>
      <c r="S179" s="21">
        <f t="shared" si="1"/>
        <v>35.57594291539245</v>
      </c>
      <c r="T179" s="21">
        <f t="shared" si="2"/>
        <v>0</v>
      </c>
    </row>
    <row r="180" spans="1:20" ht="14.25">
      <c r="A180" s="47" t="s">
        <v>75</v>
      </c>
      <c r="B180" s="47">
        <v>3</v>
      </c>
      <c r="C180" s="47" t="s">
        <v>34</v>
      </c>
      <c r="D180" s="21">
        <v>48.45</v>
      </c>
      <c r="E180" s="21">
        <v>33.33</v>
      </c>
      <c r="F180" s="21">
        <v>0</v>
      </c>
      <c r="G180" s="21">
        <v>15.67</v>
      </c>
      <c r="H180" s="21">
        <v>2.55</v>
      </c>
      <c r="I180" s="21">
        <v>0</v>
      </c>
      <c r="J180" s="21">
        <v>100</v>
      </c>
      <c r="K180" s="21">
        <v>2.214</v>
      </c>
      <c r="L180" s="21">
        <v>1.795</v>
      </c>
      <c r="M180" s="21">
        <v>0</v>
      </c>
      <c r="N180" s="21">
        <v>0.767</v>
      </c>
      <c r="O180" s="21">
        <v>0.226</v>
      </c>
      <c r="P180" s="21">
        <v>0</v>
      </c>
      <c r="Q180" s="21">
        <v>5.002</v>
      </c>
      <c r="R180" s="21">
        <f t="shared" si="0"/>
        <v>77.24068479355488</v>
      </c>
      <c r="S180" s="21">
        <f t="shared" si="1"/>
        <v>22.759315206445116</v>
      </c>
      <c r="T180" s="21">
        <f t="shared" si="2"/>
        <v>0</v>
      </c>
    </row>
    <row r="181" spans="1:20" ht="14.25">
      <c r="A181" s="47" t="s">
        <v>75</v>
      </c>
      <c r="B181" s="47">
        <v>3</v>
      </c>
      <c r="C181" s="47" t="s">
        <v>34</v>
      </c>
      <c r="D181" s="21">
        <v>49.61</v>
      </c>
      <c r="E181" s="21">
        <v>32.35</v>
      </c>
      <c r="F181" s="21">
        <v>0</v>
      </c>
      <c r="G181" s="21">
        <v>14.99</v>
      </c>
      <c r="H181" s="21">
        <v>3.05</v>
      </c>
      <c r="I181" s="21">
        <v>0</v>
      </c>
      <c r="J181" s="21">
        <v>100</v>
      </c>
      <c r="K181" s="21">
        <v>2.262</v>
      </c>
      <c r="L181" s="21">
        <v>1.739</v>
      </c>
      <c r="M181" s="21">
        <v>0</v>
      </c>
      <c r="N181" s="21">
        <v>0.732</v>
      </c>
      <c r="O181" s="21">
        <v>0.27</v>
      </c>
      <c r="P181" s="21">
        <v>0</v>
      </c>
      <c r="Q181" s="21">
        <v>5.003</v>
      </c>
      <c r="R181" s="21">
        <f t="shared" si="0"/>
        <v>73.05389221556887</v>
      </c>
      <c r="S181" s="21">
        <f t="shared" si="1"/>
        <v>26.94610778443114</v>
      </c>
      <c r="T181" s="21">
        <f t="shared" si="2"/>
        <v>0</v>
      </c>
    </row>
    <row r="182" spans="1:20" ht="14.25">
      <c r="A182" s="47" t="s">
        <v>75</v>
      </c>
      <c r="B182" s="47">
        <v>3</v>
      </c>
      <c r="C182" s="47" t="s">
        <v>34</v>
      </c>
      <c r="D182" s="21">
        <v>54.38</v>
      </c>
      <c r="E182" s="21">
        <v>29.58</v>
      </c>
      <c r="F182" s="21">
        <v>0</v>
      </c>
      <c r="G182" s="21">
        <v>11.2</v>
      </c>
      <c r="H182" s="21">
        <v>4.84</v>
      </c>
      <c r="I182" s="21">
        <v>0</v>
      </c>
      <c r="J182" s="21">
        <v>100</v>
      </c>
      <c r="K182" s="21">
        <v>2.448</v>
      </c>
      <c r="L182" s="21">
        <v>1.569</v>
      </c>
      <c r="M182" s="21">
        <v>0</v>
      </c>
      <c r="N182" s="21">
        <v>0.54</v>
      </c>
      <c r="O182" s="21">
        <v>0.422</v>
      </c>
      <c r="P182" s="21">
        <v>0</v>
      </c>
      <c r="Q182" s="21">
        <v>4.979</v>
      </c>
      <c r="R182" s="21">
        <f t="shared" si="0"/>
        <v>56.13305613305614</v>
      </c>
      <c r="S182" s="21">
        <f t="shared" si="1"/>
        <v>43.86694386694387</v>
      </c>
      <c r="T182" s="21">
        <f t="shared" si="2"/>
        <v>0</v>
      </c>
    </row>
    <row r="183" spans="1:20" ht="14.25">
      <c r="A183" s="59">
        <v>1654</v>
      </c>
      <c r="B183" s="60" t="s">
        <v>90</v>
      </c>
      <c r="C183" s="59" t="s">
        <v>34</v>
      </c>
      <c r="D183" s="61">
        <v>59.82</v>
      </c>
      <c r="E183" s="61">
        <v>25.84</v>
      </c>
      <c r="F183" s="61">
        <v>0</v>
      </c>
      <c r="G183" s="61">
        <v>7.56</v>
      </c>
      <c r="H183" s="61">
        <v>7.17</v>
      </c>
      <c r="I183" s="61">
        <v>0.52</v>
      </c>
      <c r="J183" s="61">
        <v>100.91</v>
      </c>
      <c r="K183" s="61">
        <v>2.648229075129196</v>
      </c>
      <c r="L183" s="61">
        <v>1.3483410709229802</v>
      </c>
      <c r="M183" s="61">
        <v>0</v>
      </c>
      <c r="N183" s="61">
        <v>0.358612261994412</v>
      </c>
      <c r="O183" s="61">
        <v>0.6154728843639454</v>
      </c>
      <c r="P183" s="61">
        <v>0.029363078361507422</v>
      </c>
      <c r="Q183" s="61">
        <v>5.0000183707720405</v>
      </c>
      <c r="R183" s="61">
        <v>35.737993566586525</v>
      </c>
      <c r="S183" s="61">
        <v>61.335788853059015</v>
      </c>
      <c r="T183" s="61">
        <v>2.926217580354461</v>
      </c>
    </row>
    <row r="184" spans="1:20" ht="14.25">
      <c r="A184" s="59" t="s">
        <v>83</v>
      </c>
      <c r="B184" s="60" t="s">
        <v>90</v>
      </c>
      <c r="C184" s="59" t="s">
        <v>34</v>
      </c>
      <c r="D184" s="61">
        <v>60.32</v>
      </c>
      <c r="E184" s="61">
        <v>25.16</v>
      </c>
      <c r="F184" s="61">
        <v>0.42</v>
      </c>
      <c r="G184" s="61">
        <v>6.41</v>
      </c>
      <c r="H184" s="61">
        <v>7.76</v>
      </c>
      <c r="I184" s="61">
        <v>0</v>
      </c>
      <c r="J184" s="61">
        <v>100.07000000000001</v>
      </c>
      <c r="K184" s="61">
        <v>2.6828774815518575</v>
      </c>
      <c r="L184" s="61">
        <v>1.3190105147864404</v>
      </c>
      <c r="M184" s="61">
        <v>0.015622992682937457</v>
      </c>
      <c r="N184" s="61">
        <v>0.3054862982968485</v>
      </c>
      <c r="O184" s="61">
        <v>0.6692399474736764</v>
      </c>
      <c r="P184" s="61">
        <v>0</v>
      </c>
      <c r="Q184" s="61">
        <v>4.9922372347917605</v>
      </c>
      <c r="R184" s="61">
        <v>31.34072767840168</v>
      </c>
      <c r="S184" s="61">
        <v>68.65927232159832</v>
      </c>
      <c r="T184" s="61">
        <v>0</v>
      </c>
    </row>
    <row r="185" spans="1:20" ht="14.25">
      <c r="A185" s="59" t="s">
        <v>83</v>
      </c>
      <c r="B185" s="60" t="s">
        <v>90</v>
      </c>
      <c r="C185" s="59" t="s">
        <v>34</v>
      </c>
      <c r="D185" s="61">
        <v>59.24</v>
      </c>
      <c r="E185" s="61">
        <v>25.41</v>
      </c>
      <c r="F185" s="61">
        <v>0</v>
      </c>
      <c r="G185" s="61">
        <v>7.17</v>
      </c>
      <c r="H185" s="61">
        <v>7.56</v>
      </c>
      <c r="I185" s="61">
        <v>0</v>
      </c>
      <c r="J185" s="61">
        <v>99.38000000000001</v>
      </c>
      <c r="K185" s="61">
        <v>2.6562376004019046</v>
      </c>
      <c r="L185" s="61">
        <v>1.342933936319412</v>
      </c>
      <c r="M185" s="61">
        <v>0</v>
      </c>
      <c r="N185" s="61">
        <v>0.3444809617182718</v>
      </c>
      <c r="O185" s="61">
        <v>0.6572858659976011</v>
      </c>
      <c r="P185" s="61">
        <v>0</v>
      </c>
      <c r="Q185" s="61">
        <v>5.000938364437189</v>
      </c>
      <c r="R185" s="61">
        <v>34.38733966702834</v>
      </c>
      <c r="S185" s="61">
        <v>65.61266033297166</v>
      </c>
      <c r="T185" s="61">
        <v>0</v>
      </c>
    </row>
    <row r="186" spans="1:20" ht="14.25">
      <c r="A186" s="59" t="s">
        <v>86</v>
      </c>
      <c r="B186" s="60" t="s">
        <v>90</v>
      </c>
      <c r="C186" s="59" t="s">
        <v>34</v>
      </c>
      <c r="D186" s="61">
        <v>60.75</v>
      </c>
      <c r="E186" s="61">
        <v>24.72</v>
      </c>
      <c r="F186" s="61">
        <v>0</v>
      </c>
      <c r="G186" s="61">
        <v>7.3</v>
      </c>
      <c r="H186" s="61">
        <v>7.2</v>
      </c>
      <c r="I186" s="61">
        <v>0.27</v>
      </c>
      <c r="J186" s="61">
        <v>100.24</v>
      </c>
      <c r="K186" s="61">
        <v>2.6972981557455213</v>
      </c>
      <c r="L186" s="61">
        <v>1.2936871161586827</v>
      </c>
      <c r="M186" s="61">
        <v>0</v>
      </c>
      <c r="N186" s="61">
        <v>0.3472959608275254</v>
      </c>
      <c r="O186" s="61">
        <v>0.6198631192523214</v>
      </c>
      <c r="P186" s="61">
        <v>0.015290987634495944</v>
      </c>
      <c r="Q186" s="61">
        <v>4.973435339618547</v>
      </c>
      <c r="R186" s="61">
        <v>35.34998594233953</v>
      </c>
      <c r="S186" s="61">
        <v>63.09360033883705</v>
      </c>
      <c r="T186" s="61">
        <v>1.5564137188234133</v>
      </c>
    </row>
    <row r="187" spans="1:20" ht="14.25">
      <c r="A187" s="59" t="s">
        <v>86</v>
      </c>
      <c r="B187" s="60" t="s">
        <v>90</v>
      </c>
      <c r="C187" s="59" t="s">
        <v>34</v>
      </c>
      <c r="D187" s="61">
        <v>59.39</v>
      </c>
      <c r="E187" s="61">
        <v>25.24</v>
      </c>
      <c r="F187" s="61">
        <v>0</v>
      </c>
      <c r="G187" s="61">
        <v>6.77</v>
      </c>
      <c r="H187" s="61">
        <v>8.02</v>
      </c>
      <c r="I187" s="61">
        <v>0.28</v>
      </c>
      <c r="J187" s="61">
        <v>99.69999999999999</v>
      </c>
      <c r="K187" s="61">
        <v>2.6600504525976514</v>
      </c>
      <c r="L187" s="61">
        <v>1.3324901662146684</v>
      </c>
      <c r="M187" s="61">
        <v>0</v>
      </c>
      <c r="N187" s="61">
        <v>0.3249072604845451</v>
      </c>
      <c r="O187" s="61">
        <v>0.6965167175342968</v>
      </c>
      <c r="P187" s="61">
        <v>0.01599645246200091</v>
      </c>
      <c r="Q187" s="61">
        <v>5.029961049293162</v>
      </c>
      <c r="R187" s="61">
        <v>31.31876440238902</v>
      </c>
      <c r="S187" s="61">
        <v>67.13929059710752</v>
      </c>
      <c r="T187" s="61">
        <v>1.541945000503468</v>
      </c>
    </row>
    <row r="188" spans="1:20" ht="14.25">
      <c r="A188" s="59" t="s">
        <v>87</v>
      </c>
      <c r="B188" s="60" t="s">
        <v>90</v>
      </c>
      <c r="C188" s="59" t="s">
        <v>34</v>
      </c>
      <c r="D188" s="61">
        <v>60.77</v>
      </c>
      <c r="E188" s="61">
        <v>24.79</v>
      </c>
      <c r="F188" s="61">
        <v>0</v>
      </c>
      <c r="G188" s="61">
        <v>6.09</v>
      </c>
      <c r="H188" s="61">
        <v>7.94</v>
      </c>
      <c r="I188" s="61">
        <v>0.18</v>
      </c>
      <c r="J188" s="61">
        <v>100.07000000000001</v>
      </c>
      <c r="K188" s="61">
        <v>2.7052837669960885</v>
      </c>
      <c r="L188" s="61">
        <v>1.3007631660054435</v>
      </c>
      <c r="M188" s="61">
        <v>0</v>
      </c>
      <c r="N188" s="61">
        <v>0.29049260550381534</v>
      </c>
      <c r="O188" s="61">
        <v>0.6853694158146915</v>
      </c>
      <c r="P188" s="61">
        <v>0.010220807176990001</v>
      </c>
      <c r="Q188" s="61">
        <v>4.992129761497028</v>
      </c>
      <c r="R188" s="61">
        <v>29.459249984814225</v>
      </c>
      <c r="S188" s="61">
        <v>69.50424406643255</v>
      </c>
      <c r="T188" s="61">
        <v>1.0365059487532367</v>
      </c>
    </row>
    <row r="189" spans="1:20" ht="14.25">
      <c r="A189" s="59" t="s">
        <v>87</v>
      </c>
      <c r="B189" s="60" t="s">
        <v>90</v>
      </c>
      <c r="C189" s="59" t="s">
        <v>34</v>
      </c>
      <c r="D189" s="61">
        <v>60.33</v>
      </c>
      <c r="E189" s="61">
        <v>25.18</v>
      </c>
      <c r="F189" s="61">
        <v>0</v>
      </c>
      <c r="G189" s="61">
        <v>6.03</v>
      </c>
      <c r="H189" s="61">
        <v>8.16</v>
      </c>
      <c r="I189" s="61">
        <v>0.19</v>
      </c>
      <c r="J189" s="61">
        <v>99.88999999999999</v>
      </c>
      <c r="K189" s="61">
        <v>2.686220906602934</v>
      </c>
      <c r="L189" s="61">
        <v>1.3214850026564213</v>
      </c>
      <c r="M189" s="61">
        <v>0</v>
      </c>
      <c r="N189" s="61">
        <v>0.28768678358393884</v>
      </c>
      <c r="O189" s="61">
        <v>0.7044970616362113</v>
      </c>
      <c r="P189" s="61">
        <v>0.010790736814912156</v>
      </c>
      <c r="Q189" s="61">
        <v>5.010680491294418</v>
      </c>
      <c r="R189" s="61">
        <v>28.683357358888866</v>
      </c>
      <c r="S189" s="61">
        <v>70.24076923333071</v>
      </c>
      <c r="T189" s="61">
        <v>1.0758734077804308</v>
      </c>
    </row>
    <row r="190" spans="1:20" ht="14.25">
      <c r="A190" s="59" t="s">
        <v>88</v>
      </c>
      <c r="B190" s="60" t="s">
        <v>90</v>
      </c>
      <c r="C190" s="59" t="s">
        <v>34</v>
      </c>
      <c r="D190" s="61">
        <v>59.35</v>
      </c>
      <c r="E190" s="61">
        <v>25.38</v>
      </c>
      <c r="F190" s="61">
        <v>0</v>
      </c>
      <c r="G190" s="61">
        <v>7.41</v>
      </c>
      <c r="H190" s="61">
        <v>7.49</v>
      </c>
      <c r="I190" s="61">
        <v>0.27</v>
      </c>
      <c r="J190" s="61">
        <v>99.89999999999999</v>
      </c>
      <c r="K190" s="61">
        <v>2.6533110736104426</v>
      </c>
      <c r="L190" s="61">
        <v>1.3373872467230408</v>
      </c>
      <c r="M190" s="61">
        <v>0</v>
      </c>
      <c r="N190" s="61">
        <v>0.3549603576555677</v>
      </c>
      <c r="O190" s="61">
        <v>0.649276810208502</v>
      </c>
      <c r="P190" s="61">
        <v>0.01539643986946892</v>
      </c>
      <c r="Q190" s="61">
        <v>5.010331928067022</v>
      </c>
      <c r="R190" s="61">
        <v>34.812540010777056</v>
      </c>
      <c r="S190" s="61">
        <v>63.6774626967943</v>
      </c>
      <c r="T190" s="61">
        <v>1.5099972924286427</v>
      </c>
    </row>
    <row r="191" spans="1:20" ht="14.25">
      <c r="A191" s="59" t="s">
        <v>88</v>
      </c>
      <c r="B191" s="60" t="s">
        <v>90</v>
      </c>
      <c r="C191" s="59" t="s">
        <v>34</v>
      </c>
      <c r="D191" s="61">
        <v>60.19</v>
      </c>
      <c r="E191" s="61">
        <v>25.07</v>
      </c>
      <c r="F191" s="61">
        <v>0</v>
      </c>
      <c r="G191" s="61">
        <v>7.24</v>
      </c>
      <c r="H191" s="61">
        <v>7.38</v>
      </c>
      <c r="I191" s="61">
        <v>0.22</v>
      </c>
      <c r="J191" s="61">
        <v>100.09999999999998</v>
      </c>
      <c r="K191" s="61">
        <v>2.678720743729877</v>
      </c>
      <c r="L191" s="61">
        <v>1.3150902105059732</v>
      </c>
      <c r="M191" s="61">
        <v>0</v>
      </c>
      <c r="N191" s="61">
        <v>0.34525172945944393</v>
      </c>
      <c r="O191" s="61">
        <v>0.6368543023683982</v>
      </c>
      <c r="P191" s="61">
        <v>0.012488632275287398</v>
      </c>
      <c r="Q191" s="61">
        <v>4.98840561833898</v>
      </c>
      <c r="R191" s="61">
        <v>34.712807329483596</v>
      </c>
      <c r="S191" s="61">
        <v>64.0315422305908</v>
      </c>
      <c r="T191" s="61">
        <v>1.2556504399255908</v>
      </c>
    </row>
    <row r="192" spans="1:20" ht="14.25">
      <c r="A192" s="59" t="s">
        <v>84</v>
      </c>
      <c r="B192" s="60" t="s">
        <v>90</v>
      </c>
      <c r="C192" s="59" t="s">
        <v>34</v>
      </c>
      <c r="D192" s="61">
        <v>57.37</v>
      </c>
      <c r="E192" s="61">
        <v>26.55</v>
      </c>
      <c r="F192" s="61">
        <v>0</v>
      </c>
      <c r="G192" s="61">
        <v>8.73</v>
      </c>
      <c r="H192" s="61">
        <v>6.63</v>
      </c>
      <c r="I192" s="61">
        <v>0.17</v>
      </c>
      <c r="J192" s="61">
        <v>99.45</v>
      </c>
      <c r="K192" s="61">
        <v>2.5846467641697553</v>
      </c>
      <c r="L192" s="61">
        <v>1.4098697314583466</v>
      </c>
      <c r="M192" s="61">
        <v>0</v>
      </c>
      <c r="N192" s="61">
        <v>0.42142936198453707</v>
      </c>
      <c r="O192" s="61">
        <v>0.5791759291646587</v>
      </c>
      <c r="P192" s="61">
        <v>0.00976909581220862</v>
      </c>
      <c r="Q192" s="61">
        <v>5.004890882589506</v>
      </c>
      <c r="R192" s="61">
        <v>41.710218254041656</v>
      </c>
      <c r="S192" s="61">
        <v>57.32290293961924</v>
      </c>
      <c r="T192" s="61">
        <v>0.9668788063391195</v>
      </c>
    </row>
    <row r="193" spans="1:20" ht="14.25">
      <c r="A193" s="59" t="s">
        <v>84</v>
      </c>
      <c r="B193" s="60" t="s">
        <v>90</v>
      </c>
      <c r="C193" s="59" t="s">
        <v>34</v>
      </c>
      <c r="D193" s="61">
        <v>60.69</v>
      </c>
      <c r="E193" s="61">
        <v>24.85</v>
      </c>
      <c r="F193" s="61">
        <v>0</v>
      </c>
      <c r="G193" s="61">
        <v>6.65</v>
      </c>
      <c r="H193" s="61">
        <v>7.87</v>
      </c>
      <c r="I193" s="61">
        <v>0</v>
      </c>
      <c r="J193" s="61">
        <v>100.06</v>
      </c>
      <c r="K193" s="61">
        <v>2.696269173011131</v>
      </c>
      <c r="L193" s="61">
        <v>1.3012795818003144</v>
      </c>
      <c r="M193" s="61">
        <v>0</v>
      </c>
      <c r="N193" s="61">
        <v>0.3165643122198288</v>
      </c>
      <c r="O193" s="61">
        <v>0.6779559381148735</v>
      </c>
      <c r="P193" s="61">
        <v>0</v>
      </c>
      <c r="Q193" s="61">
        <v>4.992069005146148</v>
      </c>
      <c r="R193" s="61">
        <v>31.830856346393162</v>
      </c>
      <c r="S193" s="61">
        <v>68.16914365360682</v>
      </c>
      <c r="T193" s="61">
        <v>0</v>
      </c>
    </row>
    <row r="194" spans="1:20" ht="14.25">
      <c r="A194" s="59" t="s">
        <v>91</v>
      </c>
      <c r="B194" s="60" t="s">
        <v>90</v>
      </c>
      <c r="C194" s="59" t="s">
        <v>34</v>
      </c>
      <c r="D194" s="61">
        <v>65.38</v>
      </c>
      <c r="E194" s="61">
        <v>22.03</v>
      </c>
      <c r="F194" s="61">
        <v>0</v>
      </c>
      <c r="G194" s="61">
        <v>3.24</v>
      </c>
      <c r="H194" s="61">
        <v>9.6</v>
      </c>
      <c r="I194" s="61">
        <v>0</v>
      </c>
      <c r="J194" s="61">
        <v>100.24999999999999</v>
      </c>
      <c r="K194" s="61">
        <v>2.866151412873072</v>
      </c>
      <c r="L194" s="61">
        <v>1.1383264414090017</v>
      </c>
      <c r="M194" s="61">
        <v>0</v>
      </c>
      <c r="N194" s="61">
        <v>0.15219256010143026</v>
      </c>
      <c r="O194" s="61">
        <v>0.8160299040778466</v>
      </c>
      <c r="P194" s="61">
        <v>0</v>
      </c>
      <c r="Q194" s="61">
        <v>4.972700318461351</v>
      </c>
      <c r="R194" s="61">
        <v>15.718759451675991</v>
      </c>
      <c r="S194" s="61">
        <v>84.281240548324</v>
      </c>
      <c r="T194" s="61">
        <v>0</v>
      </c>
    </row>
    <row r="195" spans="1:20" ht="14.25">
      <c r="A195" s="59" t="s">
        <v>89</v>
      </c>
      <c r="B195" s="60" t="s">
        <v>90</v>
      </c>
      <c r="C195" s="59" t="s">
        <v>34</v>
      </c>
      <c r="D195" s="61">
        <v>63.86</v>
      </c>
      <c r="E195" s="61">
        <v>22.99</v>
      </c>
      <c r="F195" s="61">
        <v>0</v>
      </c>
      <c r="G195" s="61">
        <v>5.14</v>
      </c>
      <c r="H195" s="61">
        <v>8.42</v>
      </c>
      <c r="I195" s="61">
        <v>0</v>
      </c>
      <c r="J195" s="61">
        <v>100.41</v>
      </c>
      <c r="K195" s="61">
        <v>2.8064506399808735</v>
      </c>
      <c r="L195" s="61">
        <v>1.1908733561384277</v>
      </c>
      <c r="M195" s="61">
        <v>0</v>
      </c>
      <c r="N195" s="61">
        <v>0.24203925754921177</v>
      </c>
      <c r="O195" s="61">
        <v>0.7174988565628018</v>
      </c>
      <c r="P195" s="61">
        <v>0</v>
      </c>
      <c r="Q195" s="61">
        <v>4.956862110231315</v>
      </c>
      <c r="R195" s="61">
        <v>25.224558982026725</v>
      </c>
      <c r="S195" s="61">
        <v>74.77544101797326</v>
      </c>
      <c r="T195" s="61">
        <v>0</v>
      </c>
    </row>
    <row r="196" spans="1:20" ht="14.25">
      <c r="A196" s="59" t="s">
        <v>89</v>
      </c>
      <c r="B196" s="60" t="s">
        <v>90</v>
      </c>
      <c r="C196" s="59" t="s">
        <v>34</v>
      </c>
      <c r="D196" s="61">
        <v>64.11</v>
      </c>
      <c r="E196" s="61">
        <v>22.83</v>
      </c>
      <c r="F196" s="61">
        <v>0</v>
      </c>
      <c r="G196" s="61">
        <v>5.55</v>
      </c>
      <c r="H196" s="61">
        <v>7.79</v>
      </c>
      <c r="I196" s="61">
        <v>0.33</v>
      </c>
      <c r="J196" s="61">
        <v>100.61</v>
      </c>
      <c r="K196" s="61">
        <v>2.8134791461043824</v>
      </c>
      <c r="L196" s="61">
        <v>1.18092399893808</v>
      </c>
      <c r="M196" s="61">
        <v>0</v>
      </c>
      <c r="N196" s="61">
        <v>0.2609787254048238</v>
      </c>
      <c r="O196" s="61">
        <v>0.6628816683805158</v>
      </c>
      <c r="P196" s="61">
        <v>0.018472299578069465</v>
      </c>
      <c r="Q196" s="61">
        <v>4.9367358384058715</v>
      </c>
      <c r="R196" s="61">
        <v>27.694966676082178</v>
      </c>
      <c r="S196" s="61">
        <v>70.34475966386498</v>
      </c>
      <c r="T196" s="61">
        <v>1.9602736600528463</v>
      </c>
    </row>
    <row r="197" spans="1:23" s="63" customFormat="1" ht="13.5">
      <c r="A197" s="62" t="s">
        <v>94</v>
      </c>
      <c r="C197" s="51" t="s">
        <v>34</v>
      </c>
      <c r="D197" s="64">
        <v>46.317</v>
      </c>
      <c r="E197" s="64">
        <v>33.947</v>
      </c>
      <c r="F197" s="64">
        <v>0.449</v>
      </c>
      <c r="G197" s="64">
        <v>17.947</v>
      </c>
      <c r="H197" s="64">
        <v>1.252</v>
      </c>
      <c r="I197" s="64">
        <v>0.053</v>
      </c>
      <c r="J197" s="64">
        <v>99.965</v>
      </c>
      <c r="K197" s="65">
        <v>2.135571556318492</v>
      </c>
      <c r="L197" s="21">
        <v>1.8448</v>
      </c>
      <c r="M197" s="21">
        <v>0.0174</v>
      </c>
      <c r="N197" s="21">
        <v>0.8867</v>
      </c>
      <c r="O197" s="21">
        <v>0.1117</v>
      </c>
      <c r="P197" s="21">
        <v>0.0029</v>
      </c>
      <c r="Q197" s="21">
        <v>4.9993</v>
      </c>
      <c r="R197" s="53">
        <v>88.55487865774492</v>
      </c>
      <c r="S197" s="53">
        <v>11.15549785279137</v>
      </c>
      <c r="T197" s="53">
        <v>0.28962348946369715</v>
      </c>
      <c r="U197" s="65"/>
      <c r="V197" s="65"/>
      <c r="W197" s="65"/>
    </row>
    <row r="198" spans="1:23" s="63" customFormat="1" ht="13.5">
      <c r="A198" s="62" t="s">
        <v>94</v>
      </c>
      <c r="C198" s="51" t="s">
        <v>34</v>
      </c>
      <c r="D198" s="64">
        <v>46.066</v>
      </c>
      <c r="E198" s="64">
        <v>33.661</v>
      </c>
      <c r="F198" s="64">
        <v>0.346</v>
      </c>
      <c r="G198" s="64">
        <v>17.559</v>
      </c>
      <c r="H198" s="64">
        <v>1.608</v>
      </c>
      <c r="I198" s="64">
        <v>0</v>
      </c>
      <c r="J198" s="64">
        <v>99.24000000000001</v>
      </c>
      <c r="K198" s="65">
        <v>2.1360995558271383</v>
      </c>
      <c r="L198" s="21">
        <v>1.8418</v>
      </c>
      <c r="M198" s="21">
        <v>0.0136</v>
      </c>
      <c r="N198" s="21">
        <v>0.8735</v>
      </c>
      <c r="O198" s="21">
        <v>0.1449</v>
      </c>
      <c r="P198" s="21">
        <v>0</v>
      </c>
      <c r="Q198" s="21">
        <v>5.0127</v>
      </c>
      <c r="R198" s="53">
        <v>85.77179890023568</v>
      </c>
      <c r="S198" s="53">
        <v>14.228201099764338</v>
      </c>
      <c r="T198" s="53">
        <v>0</v>
      </c>
      <c r="U198" s="65"/>
      <c r="V198" s="65"/>
      <c r="W198" s="65"/>
    </row>
    <row r="199" spans="1:23" s="63" customFormat="1" ht="13.5">
      <c r="A199" s="62" t="s">
        <v>94</v>
      </c>
      <c r="C199" s="51" t="s">
        <v>34</v>
      </c>
      <c r="D199" s="64">
        <v>46.075</v>
      </c>
      <c r="E199" s="64">
        <v>34.264</v>
      </c>
      <c r="F199" s="64">
        <v>0.287</v>
      </c>
      <c r="G199" s="64">
        <v>18.06</v>
      </c>
      <c r="H199" s="64">
        <v>1.18</v>
      </c>
      <c r="I199" s="64">
        <v>0.024</v>
      </c>
      <c r="J199" s="64">
        <v>99.89000000000001</v>
      </c>
      <c r="K199" s="65">
        <v>2.1217436888354273</v>
      </c>
      <c r="L199" s="21">
        <v>1.8621</v>
      </c>
      <c r="M199" s="21">
        <v>0.0112</v>
      </c>
      <c r="N199" s="21">
        <v>0.8924</v>
      </c>
      <c r="O199" s="21">
        <v>0.1055</v>
      </c>
      <c r="P199" s="21">
        <v>0.0012</v>
      </c>
      <c r="Q199" s="21">
        <v>4.9973</v>
      </c>
      <c r="R199" s="53">
        <v>89.32038834951456</v>
      </c>
      <c r="S199" s="53">
        <v>10.559503553197878</v>
      </c>
      <c r="T199" s="53">
        <v>0.12010809728755881</v>
      </c>
      <c r="U199" s="65"/>
      <c r="V199" s="65"/>
      <c r="W199" s="65"/>
    </row>
    <row r="200" spans="1:23" s="63" customFormat="1" ht="13.5">
      <c r="A200" s="62" t="s">
        <v>94</v>
      </c>
      <c r="C200" s="51" t="s">
        <v>34</v>
      </c>
      <c r="D200" s="64">
        <v>46.182</v>
      </c>
      <c r="E200" s="64">
        <v>33.847</v>
      </c>
      <c r="F200" s="64">
        <v>0.191</v>
      </c>
      <c r="G200" s="64">
        <v>17.391</v>
      </c>
      <c r="H200" s="64">
        <v>1.381</v>
      </c>
      <c r="I200" s="64">
        <v>0.024</v>
      </c>
      <c r="J200" s="64">
        <v>99.016</v>
      </c>
      <c r="K200" s="65">
        <v>2.139613671953352</v>
      </c>
      <c r="L200" s="21">
        <v>1.8519</v>
      </c>
      <c r="M200" s="21">
        <v>0.0074</v>
      </c>
      <c r="N200" s="21">
        <v>0.8649</v>
      </c>
      <c r="O200" s="21">
        <v>0.1242</v>
      </c>
      <c r="P200" s="21">
        <v>0.0012</v>
      </c>
      <c r="Q200" s="21">
        <v>4.9931</v>
      </c>
      <c r="R200" s="53">
        <v>87.33717055437747</v>
      </c>
      <c r="S200" s="53">
        <v>12.541654044229023</v>
      </c>
      <c r="T200" s="53">
        <v>0.12117540139351711</v>
      </c>
      <c r="U200" s="65"/>
      <c r="V200" s="65"/>
      <c r="W200" s="65"/>
    </row>
    <row r="201" spans="1:23" s="63" customFormat="1" ht="13.5">
      <c r="A201" s="51" t="s">
        <v>93</v>
      </c>
      <c r="C201" s="51" t="s">
        <v>34</v>
      </c>
      <c r="D201" s="64">
        <v>60.937</v>
      </c>
      <c r="E201" s="64">
        <v>24.565</v>
      </c>
      <c r="F201" s="64">
        <v>0.102</v>
      </c>
      <c r="G201" s="64">
        <v>5.572</v>
      </c>
      <c r="H201" s="64">
        <v>8.111</v>
      </c>
      <c r="I201" s="64">
        <v>0.362</v>
      </c>
      <c r="J201" s="64">
        <v>99.649</v>
      </c>
      <c r="K201" s="65">
        <v>2.716522587216034</v>
      </c>
      <c r="L201" s="21">
        <v>1.2909</v>
      </c>
      <c r="M201" s="21">
        <v>0.0037</v>
      </c>
      <c r="N201" s="21">
        <v>0.266</v>
      </c>
      <c r="O201" s="21">
        <v>0.701</v>
      </c>
      <c r="P201" s="21">
        <v>0.0205</v>
      </c>
      <c r="Q201" s="21">
        <v>4.9987</v>
      </c>
      <c r="R201" s="53">
        <v>26.936708860759495</v>
      </c>
      <c r="S201" s="53">
        <v>70.98734177215191</v>
      </c>
      <c r="T201" s="53">
        <v>2.075949367088608</v>
      </c>
      <c r="U201" s="65"/>
      <c r="V201" s="65"/>
      <c r="W201" s="65"/>
    </row>
    <row r="202" spans="1:23" s="63" customFormat="1" ht="13.5">
      <c r="A202" s="51" t="s">
        <v>93</v>
      </c>
      <c r="C202" s="51" t="s">
        <v>34</v>
      </c>
      <c r="D202" s="64">
        <v>60.638</v>
      </c>
      <c r="E202" s="64">
        <v>24.72</v>
      </c>
      <c r="F202" s="64">
        <v>0.021</v>
      </c>
      <c r="G202" s="64">
        <v>5.88</v>
      </c>
      <c r="H202" s="64">
        <v>8.2</v>
      </c>
      <c r="I202" s="64">
        <v>0.246</v>
      </c>
      <c r="J202" s="64">
        <v>99.705</v>
      </c>
      <c r="K202" s="65">
        <v>2.7039372669168373</v>
      </c>
      <c r="L202" s="21">
        <v>1.2991</v>
      </c>
      <c r="M202" s="21">
        <v>0.0007</v>
      </c>
      <c r="N202" s="21">
        <v>0.2809</v>
      </c>
      <c r="O202" s="21">
        <v>0.7089</v>
      </c>
      <c r="P202" s="21">
        <v>0.0142</v>
      </c>
      <c r="Q202" s="21">
        <v>5.008</v>
      </c>
      <c r="R202" s="53">
        <v>27.97808764940239</v>
      </c>
      <c r="S202" s="53">
        <v>70.60756972111554</v>
      </c>
      <c r="T202" s="53">
        <v>1.4143426294820718</v>
      </c>
      <c r="U202" s="65"/>
      <c r="V202" s="65"/>
      <c r="W202" s="65"/>
    </row>
    <row r="203" spans="1:23" s="63" customFormat="1" ht="13.5">
      <c r="A203" s="51" t="s">
        <v>62</v>
      </c>
      <c r="C203" s="51" t="s">
        <v>34</v>
      </c>
      <c r="D203" s="64">
        <v>60.355</v>
      </c>
      <c r="E203" s="64">
        <v>24.568</v>
      </c>
      <c r="F203" s="64">
        <v>0</v>
      </c>
      <c r="G203" s="64">
        <v>6.394</v>
      </c>
      <c r="H203" s="64">
        <v>8.153</v>
      </c>
      <c r="I203" s="64">
        <v>0.233</v>
      </c>
      <c r="J203" s="64">
        <v>99.70300000000002</v>
      </c>
      <c r="K203" s="65">
        <v>2.69566362758346</v>
      </c>
      <c r="L203" s="21">
        <v>1.2938</v>
      </c>
      <c r="M203" s="21">
        <v>0</v>
      </c>
      <c r="N203" s="21">
        <v>0.3059</v>
      </c>
      <c r="O203" s="21">
        <v>0.706</v>
      </c>
      <c r="P203" s="21">
        <v>0.0131</v>
      </c>
      <c r="Q203" s="21">
        <v>5.0158</v>
      </c>
      <c r="R203" s="53">
        <v>29.843902439024394</v>
      </c>
      <c r="S203" s="53">
        <v>68.87804878048782</v>
      </c>
      <c r="T203" s="53">
        <v>1.278048780487805</v>
      </c>
      <c r="U203" s="65"/>
      <c r="V203" s="65"/>
      <c r="W203" s="65"/>
    </row>
    <row r="204" spans="1:23" s="63" customFormat="1" ht="13.5">
      <c r="A204" s="51" t="s">
        <v>62</v>
      </c>
      <c r="C204" s="51" t="s">
        <v>34</v>
      </c>
      <c r="D204" s="64">
        <v>60.451</v>
      </c>
      <c r="E204" s="64">
        <v>24.335</v>
      </c>
      <c r="F204" s="64">
        <v>0.028</v>
      </c>
      <c r="G204" s="64">
        <v>6.278</v>
      </c>
      <c r="H204" s="64">
        <v>7.632</v>
      </c>
      <c r="I204" s="64">
        <v>0.32</v>
      </c>
      <c r="J204" s="64">
        <v>99.04400000000001</v>
      </c>
      <c r="K204" s="65">
        <v>2.711214800121053</v>
      </c>
      <c r="L204" s="21">
        <v>1.2872</v>
      </c>
      <c r="M204" s="21">
        <v>0.0011</v>
      </c>
      <c r="N204" s="21">
        <v>0.3019</v>
      </c>
      <c r="O204" s="21">
        <v>0.6638</v>
      </c>
      <c r="P204" s="21">
        <v>0.0183</v>
      </c>
      <c r="Q204" s="21">
        <v>4.9849</v>
      </c>
      <c r="R204" s="53">
        <v>30.680894308943092</v>
      </c>
      <c r="S204" s="53">
        <v>67.45934959349593</v>
      </c>
      <c r="T204" s="53">
        <v>1.8597560975609755</v>
      </c>
      <c r="U204" s="65"/>
      <c r="V204" s="65"/>
      <c r="W204" s="65"/>
    </row>
    <row r="205" spans="1:23" s="63" customFormat="1" ht="13.5">
      <c r="A205" s="51" t="s">
        <v>62</v>
      </c>
      <c r="C205" s="51" t="s">
        <v>34</v>
      </c>
      <c r="D205" s="64">
        <v>60.233</v>
      </c>
      <c r="E205" s="64">
        <v>25.107</v>
      </c>
      <c r="F205" s="64">
        <v>0.044</v>
      </c>
      <c r="G205" s="64">
        <v>6.575</v>
      </c>
      <c r="H205" s="64">
        <v>7.788</v>
      </c>
      <c r="I205" s="64">
        <v>0.579</v>
      </c>
      <c r="J205" s="64">
        <v>100.326</v>
      </c>
      <c r="K205" s="65">
        <v>2.6791160963016205</v>
      </c>
      <c r="L205" s="21">
        <v>1.3163</v>
      </c>
      <c r="M205" s="21">
        <v>0.0015</v>
      </c>
      <c r="N205" s="21">
        <v>0.3136</v>
      </c>
      <c r="O205" s="21">
        <v>0.6718</v>
      </c>
      <c r="P205" s="21">
        <v>0.0329</v>
      </c>
      <c r="Q205" s="21">
        <v>5.0152</v>
      </c>
      <c r="R205" s="53">
        <v>30.796425414907198</v>
      </c>
      <c r="S205" s="53">
        <v>65.97269959736816</v>
      </c>
      <c r="T205" s="53">
        <v>3.230874987724639</v>
      </c>
      <c r="U205" s="65"/>
      <c r="V205" s="65"/>
      <c r="W205" s="65"/>
    </row>
    <row r="206" spans="1:23" s="63" customFormat="1" ht="13.5">
      <c r="A206" s="51" t="s">
        <v>62</v>
      </c>
      <c r="C206" s="51" t="s">
        <v>34</v>
      </c>
      <c r="D206" s="64">
        <v>60.848</v>
      </c>
      <c r="E206" s="64">
        <v>24.508</v>
      </c>
      <c r="F206" s="64">
        <v>0</v>
      </c>
      <c r="G206" s="64">
        <v>6.286</v>
      </c>
      <c r="H206" s="64">
        <v>7.975</v>
      </c>
      <c r="I206" s="64">
        <v>0.337</v>
      </c>
      <c r="J206" s="64">
        <v>99.954</v>
      </c>
      <c r="K206" s="65">
        <v>2.7070773103600523</v>
      </c>
      <c r="L206" s="21">
        <v>1.2858</v>
      </c>
      <c r="M206" s="21">
        <v>0</v>
      </c>
      <c r="N206" s="21">
        <v>0.3</v>
      </c>
      <c r="O206" s="21">
        <v>0.6887</v>
      </c>
      <c r="P206" s="21">
        <v>0.0193</v>
      </c>
      <c r="Q206" s="21">
        <v>5.0025</v>
      </c>
      <c r="R206" s="53">
        <v>29.761904761904763</v>
      </c>
      <c r="S206" s="53">
        <v>68.3234126984127</v>
      </c>
      <c r="T206" s="53">
        <v>1.9146825396825398</v>
      </c>
      <c r="U206" s="65"/>
      <c r="V206" s="65"/>
      <c r="W206" s="65"/>
    </row>
    <row r="207" spans="1:23" s="63" customFormat="1" ht="13.5">
      <c r="A207" s="51" t="s">
        <v>62</v>
      </c>
      <c r="C207" s="51" t="s">
        <v>34</v>
      </c>
      <c r="D207" s="64">
        <v>59.764</v>
      </c>
      <c r="E207" s="64">
        <v>24.645</v>
      </c>
      <c r="F207" s="64">
        <v>0</v>
      </c>
      <c r="G207" s="64">
        <v>6.173</v>
      </c>
      <c r="H207" s="64">
        <v>8.349</v>
      </c>
      <c r="I207" s="64">
        <v>0.28</v>
      </c>
      <c r="J207" s="64">
        <v>99.21100000000001</v>
      </c>
      <c r="K207" s="65">
        <v>2.685605061694389</v>
      </c>
      <c r="L207" s="21">
        <v>1.3058</v>
      </c>
      <c r="M207" s="21">
        <v>0</v>
      </c>
      <c r="N207" s="21">
        <v>0.2971</v>
      </c>
      <c r="O207" s="21">
        <v>0.7277</v>
      </c>
      <c r="P207" s="21">
        <v>0.0161</v>
      </c>
      <c r="Q207" s="21">
        <v>5.0328</v>
      </c>
      <c r="R207" s="53">
        <v>28.542607359016237</v>
      </c>
      <c r="S207" s="53">
        <v>69.91065424152177</v>
      </c>
      <c r="T207" s="53">
        <v>1.546738399462004</v>
      </c>
      <c r="U207" s="65"/>
      <c r="V207" s="65"/>
      <c r="W207" s="65"/>
    </row>
    <row r="208" spans="1:23" s="63" customFormat="1" ht="13.5">
      <c r="A208" s="51" t="s">
        <v>92</v>
      </c>
      <c r="C208" s="51" t="s">
        <v>34</v>
      </c>
      <c r="D208" s="64">
        <v>64.624</v>
      </c>
      <c r="E208" s="64">
        <v>22.255</v>
      </c>
      <c r="F208" s="64">
        <v>0.001</v>
      </c>
      <c r="G208" s="64">
        <v>2.727</v>
      </c>
      <c r="H208" s="64">
        <v>10.016</v>
      </c>
      <c r="I208" s="64">
        <v>0.149</v>
      </c>
      <c r="J208" s="64">
        <v>99.772</v>
      </c>
      <c r="K208" s="65">
        <v>2.8504086903997714</v>
      </c>
      <c r="L208" s="21">
        <v>1.1575</v>
      </c>
      <c r="M208" s="21">
        <v>0</v>
      </c>
      <c r="N208" s="21">
        <v>0.1291</v>
      </c>
      <c r="O208" s="21">
        <v>0.8571</v>
      </c>
      <c r="P208" s="21">
        <v>0.0084</v>
      </c>
      <c r="Q208" s="21">
        <v>5.0031</v>
      </c>
      <c r="R208" s="53">
        <v>12.980092499497287</v>
      </c>
      <c r="S208" s="53">
        <v>86.17534687311482</v>
      </c>
      <c r="T208" s="53">
        <v>0.8445606273878947</v>
      </c>
      <c r="U208" s="65"/>
      <c r="V208" s="65"/>
      <c r="W208" s="65"/>
    </row>
    <row r="209" spans="1:23" s="63" customFormat="1" ht="13.5">
      <c r="A209" s="51" t="s">
        <v>92</v>
      </c>
      <c r="C209" s="51" t="s">
        <v>34</v>
      </c>
      <c r="D209" s="64">
        <v>68.126</v>
      </c>
      <c r="E209" s="64">
        <v>19.73</v>
      </c>
      <c r="F209" s="64">
        <v>0.035</v>
      </c>
      <c r="G209" s="64">
        <v>0.16</v>
      </c>
      <c r="H209" s="64">
        <v>11.156</v>
      </c>
      <c r="I209" s="64">
        <v>0.26</v>
      </c>
      <c r="J209" s="64">
        <v>99.46700000000001</v>
      </c>
      <c r="K209" s="65">
        <v>2.989278102752115</v>
      </c>
      <c r="L209" s="21">
        <v>1.0203</v>
      </c>
      <c r="M209" s="21">
        <v>0.0015</v>
      </c>
      <c r="N209" s="21">
        <v>0.0075</v>
      </c>
      <c r="O209" s="21">
        <v>0.9494</v>
      </c>
      <c r="P209" s="21">
        <v>0.0146</v>
      </c>
      <c r="Q209" s="21">
        <v>4.9825</v>
      </c>
      <c r="R209" s="53">
        <v>0.7720020586721564</v>
      </c>
      <c r="S209" s="53">
        <v>97.72516726711272</v>
      </c>
      <c r="T209" s="53">
        <v>1.5028306742151314</v>
      </c>
      <c r="U209" s="65"/>
      <c r="V209" s="65"/>
      <c r="W209" s="65"/>
    </row>
    <row r="210" spans="1:23" s="63" customFormat="1" ht="13.5">
      <c r="A210" s="51" t="s">
        <v>92</v>
      </c>
      <c r="C210" s="51" t="s">
        <v>34</v>
      </c>
      <c r="D210" s="64">
        <v>62.823</v>
      </c>
      <c r="E210" s="64">
        <v>23.141</v>
      </c>
      <c r="F210" s="64">
        <v>0.027</v>
      </c>
      <c r="G210" s="64">
        <v>4.206</v>
      </c>
      <c r="H210" s="64">
        <v>8.921</v>
      </c>
      <c r="I210" s="64">
        <v>0.325</v>
      </c>
      <c r="J210" s="64">
        <v>99.443</v>
      </c>
      <c r="K210" s="65">
        <v>2.792965414564385</v>
      </c>
      <c r="L210" s="21">
        <v>1.2125</v>
      </c>
      <c r="M210" s="21">
        <v>0.0011</v>
      </c>
      <c r="N210" s="21">
        <v>0.2005</v>
      </c>
      <c r="O210" s="21">
        <v>0.7689</v>
      </c>
      <c r="P210" s="21">
        <v>0.0187</v>
      </c>
      <c r="Q210" s="21">
        <v>4.9947</v>
      </c>
      <c r="R210" s="53">
        <v>20.291468474850724</v>
      </c>
      <c r="S210" s="53">
        <v>77.81601052525048</v>
      </c>
      <c r="T210" s="53">
        <v>1.8925209998987957</v>
      </c>
      <c r="U210" s="65"/>
      <c r="V210" s="65"/>
      <c r="W210" s="65"/>
    </row>
    <row r="214" spans="12:17" ht="14.25">
      <c r="L214" s="21"/>
      <c r="M214" s="21"/>
      <c r="N214" s="21"/>
      <c r="O214" s="21"/>
      <c r="P214" s="21"/>
      <c r="Q214" s="21"/>
    </row>
    <row r="215" spans="12:17" ht="14.25">
      <c r="L215" s="21"/>
      <c r="M215" s="21"/>
      <c r="N215" s="21"/>
      <c r="O215" s="21"/>
      <c r="P215" s="21"/>
      <c r="Q215" s="21"/>
    </row>
    <row r="216" spans="12:17" ht="14.25">
      <c r="L216" s="21"/>
      <c r="M216" s="21"/>
      <c r="N216" s="21"/>
      <c r="O216" s="21"/>
      <c r="P216" s="21"/>
      <c r="Q216" s="21"/>
    </row>
    <row r="217" spans="12:17" ht="14.25">
      <c r="L217" s="21"/>
      <c r="M217" s="21"/>
      <c r="N217" s="21"/>
      <c r="O217" s="21"/>
      <c r="P217" s="21"/>
      <c r="Q217" s="21"/>
    </row>
    <row r="218" spans="12:17" ht="14.25">
      <c r="L218" s="21"/>
      <c r="M218" s="21"/>
      <c r="N218" s="21"/>
      <c r="O218" s="21"/>
      <c r="P218" s="21"/>
      <c r="Q218" s="21"/>
    </row>
    <row r="219" spans="12:17" ht="14.25">
      <c r="L219" s="21"/>
      <c r="M219" s="21"/>
      <c r="N219" s="21"/>
      <c r="O219" s="21"/>
      <c r="P219" s="21"/>
      <c r="Q219" s="21"/>
    </row>
    <row r="220" spans="12:17" ht="14.25">
      <c r="L220" s="21"/>
      <c r="M220" s="21"/>
      <c r="N220" s="21"/>
      <c r="O220" s="21"/>
      <c r="P220" s="21"/>
      <c r="Q220" s="21"/>
    </row>
    <row r="221" spans="12:17" ht="14.25">
      <c r="L221" s="21"/>
      <c r="M221" s="21"/>
      <c r="N221" s="21"/>
      <c r="O221" s="21"/>
      <c r="P221" s="21"/>
      <c r="Q221" s="21"/>
    </row>
    <row r="222" spans="12:17" ht="14.25">
      <c r="L222" s="21"/>
      <c r="M222" s="21"/>
      <c r="N222" s="21"/>
      <c r="O222" s="21"/>
      <c r="P222" s="21"/>
      <c r="Q222" s="21"/>
    </row>
    <row r="223" spans="12:17" ht="14.25">
      <c r="L223" s="21"/>
      <c r="M223" s="21"/>
      <c r="N223" s="21"/>
      <c r="O223" s="21"/>
      <c r="P223" s="21"/>
      <c r="Q223" s="21"/>
    </row>
    <row r="224" spans="12:17" ht="14.25">
      <c r="L224" s="21"/>
      <c r="M224" s="21"/>
      <c r="N224" s="21"/>
      <c r="O224" s="21"/>
      <c r="P224" s="21"/>
      <c r="Q224" s="21"/>
    </row>
    <row r="225" spans="12:17" ht="14.25">
      <c r="L225" s="21"/>
      <c r="M225" s="21"/>
      <c r="N225" s="21"/>
      <c r="O225" s="21"/>
      <c r="P225" s="21"/>
      <c r="Q225" s="21"/>
    </row>
    <row r="226" spans="12:17" ht="14.25">
      <c r="L226" s="21"/>
      <c r="M226" s="21"/>
      <c r="N226" s="21"/>
      <c r="O226" s="21"/>
      <c r="P226" s="21"/>
      <c r="Q226" s="21"/>
    </row>
    <row r="227" spans="12:17" ht="14.25">
      <c r="L227" s="21"/>
      <c r="M227" s="21"/>
      <c r="N227" s="21"/>
      <c r="O227" s="21"/>
      <c r="P227" s="21"/>
      <c r="Q227" s="21"/>
    </row>
    <row r="228" spans="12:17" ht="14.25">
      <c r="L228" s="21"/>
      <c r="M228" s="21"/>
      <c r="N228" s="21"/>
      <c r="O228" s="21"/>
      <c r="P228" s="21"/>
      <c r="Q228" s="21"/>
    </row>
  </sheetData>
  <sheetProtection/>
  <conditionalFormatting sqref="P1">
    <cfRule type="cellIs" priority="1" dxfId="6" operator="lessThan">
      <formula>0.879910656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7.421875" defaultRowHeight="15"/>
  <cols>
    <col min="1" max="1" width="11.00390625" style="1" bestFit="1" customWidth="1"/>
    <col min="2" max="3" width="8.00390625" style="1" bestFit="1" customWidth="1"/>
    <col min="4" max="4" width="8.140625" style="1" bestFit="1" customWidth="1"/>
    <col min="5" max="5" width="7.57421875" style="1" bestFit="1" customWidth="1"/>
    <col min="6" max="6" width="8.140625" style="1" bestFit="1" customWidth="1"/>
    <col min="7" max="11" width="7.57421875" style="1" bestFit="1" customWidth="1"/>
    <col min="12" max="12" width="8.140625" style="1" bestFit="1" customWidth="1"/>
    <col min="13" max="14" width="7.57421875" style="1" bestFit="1" customWidth="1"/>
    <col min="15" max="16" width="9.28125" style="1" bestFit="1" customWidth="1"/>
    <col min="17" max="18" width="7.57421875" style="1" bestFit="1" customWidth="1"/>
    <col min="19" max="19" width="6.00390625" style="1" bestFit="1" customWidth="1"/>
    <col min="20" max="25" width="7.57421875" style="1" bestFit="1" customWidth="1"/>
    <col min="26" max="27" width="8.140625" style="1" bestFit="1" customWidth="1"/>
    <col min="28" max="28" width="7.57421875" style="1" bestFit="1" customWidth="1"/>
    <col min="29" max="16384" width="7.421875" style="1" customWidth="1"/>
  </cols>
  <sheetData>
    <row r="1" spans="1:19" ht="16.5">
      <c r="A1" s="9" t="s">
        <v>0</v>
      </c>
      <c r="B1" s="7" t="s">
        <v>1</v>
      </c>
      <c r="C1" s="22" t="s">
        <v>2</v>
      </c>
      <c r="D1" s="7" t="s">
        <v>35</v>
      </c>
      <c r="E1" s="7" t="s">
        <v>36</v>
      </c>
      <c r="F1" s="7" t="s">
        <v>5</v>
      </c>
      <c r="G1" s="7" t="s">
        <v>47</v>
      </c>
      <c r="H1" s="7" t="s">
        <v>48</v>
      </c>
      <c r="I1" s="7" t="s">
        <v>9</v>
      </c>
      <c r="J1" s="7" t="s">
        <v>11</v>
      </c>
      <c r="K1" s="10" t="s">
        <v>40</v>
      </c>
      <c r="L1" s="7" t="s">
        <v>41</v>
      </c>
      <c r="M1" s="10" t="s">
        <v>54</v>
      </c>
      <c r="N1" s="16" t="s">
        <v>55</v>
      </c>
      <c r="O1" s="17" t="s">
        <v>56</v>
      </c>
      <c r="P1" s="7" t="s">
        <v>61</v>
      </c>
      <c r="Q1" s="7" t="s">
        <v>11</v>
      </c>
      <c r="R1" s="12" t="s">
        <v>31</v>
      </c>
      <c r="S1" s="12" t="s">
        <v>32</v>
      </c>
    </row>
    <row r="2" spans="1:19" ht="14.25">
      <c r="A2" s="7">
        <v>286</v>
      </c>
      <c r="B2" s="13" t="s">
        <v>59</v>
      </c>
      <c r="C2" s="7" t="s">
        <v>60</v>
      </c>
      <c r="D2" s="8">
        <v>64.06</v>
      </c>
      <c r="E2" s="8">
        <v>18.91</v>
      </c>
      <c r="F2" s="8">
        <v>0</v>
      </c>
      <c r="G2" s="8">
        <v>0.66</v>
      </c>
      <c r="H2" s="8">
        <v>15.87</v>
      </c>
      <c r="I2" s="8">
        <v>0.51</v>
      </c>
      <c r="J2" s="8">
        <v>100.01</v>
      </c>
      <c r="K2" s="8">
        <v>2.964</v>
      </c>
      <c r="L2" s="8">
        <v>1.031</v>
      </c>
      <c r="M2" s="8">
        <v>0</v>
      </c>
      <c r="N2" s="8">
        <v>0.059</v>
      </c>
      <c r="O2" s="8">
        <v>0.937</v>
      </c>
      <c r="P2" s="8">
        <v>0.009</v>
      </c>
      <c r="Q2" s="8">
        <v>5</v>
      </c>
      <c r="R2" s="8">
        <v>94.05385960976768</v>
      </c>
      <c r="S2" s="8">
        <v>5.946140390232317</v>
      </c>
    </row>
    <row r="3" spans="1:19" ht="14.25">
      <c r="A3" s="7">
        <v>286</v>
      </c>
      <c r="B3" s="13" t="s">
        <v>59</v>
      </c>
      <c r="C3" s="7" t="s">
        <v>60</v>
      </c>
      <c r="D3" s="8">
        <v>63.4</v>
      </c>
      <c r="E3" s="8">
        <v>19.19</v>
      </c>
      <c r="F3" s="8">
        <v>0</v>
      </c>
      <c r="G3" s="8">
        <v>0.91</v>
      </c>
      <c r="H3" s="8">
        <v>16.26</v>
      </c>
      <c r="I3" s="8">
        <v>0.24</v>
      </c>
      <c r="J3" s="8">
        <v>100</v>
      </c>
      <c r="K3" s="8">
        <v>2.918</v>
      </c>
      <c r="L3" s="8">
        <v>1.041</v>
      </c>
      <c r="M3" s="8">
        <v>0</v>
      </c>
      <c r="N3" s="8">
        <v>0.081</v>
      </c>
      <c r="O3" s="8">
        <v>0.955</v>
      </c>
      <c r="P3" s="8">
        <v>0.004</v>
      </c>
      <c r="Q3" s="8">
        <v>5</v>
      </c>
      <c r="R3" s="8">
        <v>92.1593547531629</v>
      </c>
      <c r="S3" s="8">
        <v>7.8406452468370915</v>
      </c>
    </row>
    <row r="4" spans="1:19" ht="14.25">
      <c r="A4" s="7">
        <v>286</v>
      </c>
      <c r="B4" s="13" t="s">
        <v>59</v>
      </c>
      <c r="C4" s="7" t="s">
        <v>60</v>
      </c>
      <c r="D4" s="8">
        <v>64.29</v>
      </c>
      <c r="E4" s="8">
        <v>18.96</v>
      </c>
      <c r="F4" s="8">
        <v>0</v>
      </c>
      <c r="G4" s="8">
        <v>0.65</v>
      </c>
      <c r="H4" s="8">
        <v>15.85</v>
      </c>
      <c r="I4" s="8">
        <v>0.34</v>
      </c>
      <c r="J4" s="8">
        <v>100.09</v>
      </c>
      <c r="K4" s="8">
        <v>2.97</v>
      </c>
      <c r="L4" s="8">
        <v>1.032</v>
      </c>
      <c r="M4" s="8">
        <v>0</v>
      </c>
      <c r="N4" s="8">
        <v>0.058</v>
      </c>
      <c r="O4" s="8">
        <v>0.934</v>
      </c>
      <c r="P4" s="8">
        <v>0.006</v>
      </c>
      <c r="Q4" s="8">
        <v>5</v>
      </c>
      <c r="R4" s="8">
        <v>94.13171001872318</v>
      </c>
      <c r="S4" s="8">
        <v>5.868289981276818</v>
      </c>
    </row>
    <row r="5" spans="1:19" ht="14.25">
      <c r="A5" s="7">
        <v>286</v>
      </c>
      <c r="B5" s="13" t="s">
        <v>59</v>
      </c>
      <c r="C5" s="7" t="s">
        <v>60</v>
      </c>
      <c r="D5" s="8">
        <v>64.86</v>
      </c>
      <c r="E5" s="8">
        <v>18.41</v>
      </c>
      <c r="F5" s="8">
        <v>0</v>
      </c>
      <c r="G5" s="8">
        <v>0.67</v>
      </c>
      <c r="H5" s="8">
        <v>15.74</v>
      </c>
      <c r="I5" s="8">
        <v>0.32</v>
      </c>
      <c r="J5" s="8">
        <v>100</v>
      </c>
      <c r="K5" s="8">
        <v>3.001</v>
      </c>
      <c r="L5" s="8">
        <v>1.004</v>
      </c>
      <c r="M5" s="8">
        <v>0</v>
      </c>
      <c r="N5" s="8">
        <v>0.06</v>
      </c>
      <c r="O5" s="8">
        <v>0.929</v>
      </c>
      <c r="P5" s="8">
        <v>0.006</v>
      </c>
      <c r="Q5" s="8">
        <v>5</v>
      </c>
      <c r="R5" s="8">
        <v>93.92241746980771</v>
      </c>
      <c r="S5" s="8">
        <v>6.077582530192282</v>
      </c>
    </row>
    <row r="6" spans="1:19" s="5" customFormat="1" ht="14.25">
      <c r="A6" s="18">
        <v>286</v>
      </c>
      <c r="B6" s="19" t="s">
        <v>59</v>
      </c>
      <c r="C6" s="18" t="s">
        <v>60</v>
      </c>
      <c r="D6" s="21">
        <v>63.37</v>
      </c>
      <c r="E6" s="21">
        <v>19.2</v>
      </c>
      <c r="F6" s="21">
        <v>0</v>
      </c>
      <c r="G6" s="21">
        <v>0.8</v>
      </c>
      <c r="H6" s="21">
        <v>15.45</v>
      </c>
      <c r="I6" s="21">
        <v>0.29</v>
      </c>
      <c r="J6" s="21">
        <v>99.11</v>
      </c>
      <c r="K6" s="21">
        <v>2.951</v>
      </c>
      <c r="L6" s="21">
        <v>1.054</v>
      </c>
      <c r="M6" s="21">
        <v>0</v>
      </c>
      <c r="N6" s="21">
        <v>0.072</v>
      </c>
      <c r="O6" s="21">
        <v>0.918</v>
      </c>
      <c r="P6" s="21">
        <v>0.005</v>
      </c>
      <c r="Q6" s="21">
        <v>5</v>
      </c>
      <c r="R6" s="21">
        <v>92.70296146924346</v>
      </c>
      <c r="S6" s="21">
        <v>7.2970385307565495</v>
      </c>
    </row>
    <row r="7" spans="1:19" ht="14.25">
      <c r="A7" s="7">
        <v>286</v>
      </c>
      <c r="B7" s="13" t="s">
        <v>59</v>
      </c>
      <c r="C7" s="7" t="s">
        <v>60</v>
      </c>
      <c r="D7" s="8">
        <v>63.85</v>
      </c>
      <c r="E7" s="8">
        <v>18.71</v>
      </c>
      <c r="F7" s="8">
        <v>0</v>
      </c>
      <c r="G7" s="8">
        <v>0.69</v>
      </c>
      <c r="H7" s="8">
        <v>16.53</v>
      </c>
      <c r="I7" s="8">
        <v>0.23</v>
      </c>
      <c r="J7" s="8">
        <v>100.01</v>
      </c>
      <c r="K7" s="8">
        <v>2.945</v>
      </c>
      <c r="L7" s="8">
        <v>1.017</v>
      </c>
      <c r="M7" s="8">
        <v>0</v>
      </c>
      <c r="N7" s="8">
        <v>0.062</v>
      </c>
      <c r="O7" s="8">
        <v>0.973</v>
      </c>
      <c r="P7" s="8">
        <v>0.004</v>
      </c>
      <c r="Q7" s="8">
        <v>5</v>
      </c>
      <c r="R7" s="8">
        <v>94.0331031079871</v>
      </c>
      <c r="S7" s="8">
        <v>5.966896892012893</v>
      </c>
    </row>
    <row r="8" spans="1:19" ht="14.25">
      <c r="A8" s="7">
        <v>286</v>
      </c>
      <c r="B8" s="13" t="s">
        <v>59</v>
      </c>
      <c r="C8" s="7" t="s">
        <v>60</v>
      </c>
      <c r="D8" s="8">
        <v>63.73</v>
      </c>
      <c r="E8" s="8">
        <v>19.08</v>
      </c>
      <c r="F8" s="8">
        <v>0</v>
      </c>
      <c r="G8" s="8">
        <v>0.98</v>
      </c>
      <c r="H8" s="8">
        <v>15.41</v>
      </c>
      <c r="I8" s="8">
        <v>0.8</v>
      </c>
      <c r="J8" s="8">
        <v>100</v>
      </c>
      <c r="K8" s="8">
        <v>2.948</v>
      </c>
      <c r="L8" s="8">
        <v>1.04</v>
      </c>
      <c r="M8" s="8">
        <v>0</v>
      </c>
      <c r="N8" s="8">
        <v>0.088</v>
      </c>
      <c r="O8" s="8">
        <v>0.909</v>
      </c>
      <c r="P8" s="8">
        <v>0.015</v>
      </c>
      <c r="Q8" s="8">
        <v>5</v>
      </c>
      <c r="R8" s="8">
        <v>91.1847029263713</v>
      </c>
      <c r="S8" s="8">
        <v>8.81529707362871</v>
      </c>
    </row>
    <row r="9" spans="1:19" ht="14.25">
      <c r="A9" s="7">
        <v>286</v>
      </c>
      <c r="B9" s="13" t="s">
        <v>59</v>
      </c>
      <c r="C9" s="7" t="s">
        <v>60</v>
      </c>
      <c r="D9" s="8">
        <v>63.62</v>
      </c>
      <c r="E9" s="8">
        <v>19.24</v>
      </c>
      <c r="F9" s="8">
        <v>0</v>
      </c>
      <c r="G9" s="8">
        <v>0.91</v>
      </c>
      <c r="H9" s="8">
        <v>15.75</v>
      </c>
      <c r="I9" s="8">
        <v>0.48</v>
      </c>
      <c r="J9" s="8">
        <v>100</v>
      </c>
      <c r="K9" s="8">
        <v>2.936</v>
      </c>
      <c r="L9" s="8">
        <v>1.046</v>
      </c>
      <c r="M9" s="8">
        <v>0</v>
      </c>
      <c r="N9" s="8">
        <v>0.081</v>
      </c>
      <c r="O9" s="8">
        <v>0.927</v>
      </c>
      <c r="P9" s="8">
        <v>0.009</v>
      </c>
      <c r="Q9" s="8">
        <v>5</v>
      </c>
      <c r="R9" s="8">
        <v>91.92596616032843</v>
      </c>
      <c r="S9" s="8">
        <v>8.07403383967157</v>
      </c>
    </row>
    <row r="10" spans="1:19" ht="14.25">
      <c r="A10" s="7">
        <v>286</v>
      </c>
      <c r="B10" s="13" t="s">
        <v>59</v>
      </c>
      <c r="C10" s="7" t="s">
        <v>60</v>
      </c>
      <c r="D10" s="8">
        <v>64.13</v>
      </c>
      <c r="E10" s="8">
        <v>18.63</v>
      </c>
      <c r="F10" s="8">
        <v>0.15</v>
      </c>
      <c r="G10" s="8">
        <v>0.71</v>
      </c>
      <c r="H10" s="8">
        <v>15.61</v>
      </c>
      <c r="I10" s="8">
        <v>0.76</v>
      </c>
      <c r="J10" s="8">
        <v>99.99</v>
      </c>
      <c r="K10" s="8">
        <v>2.974</v>
      </c>
      <c r="L10" s="8">
        <v>1.018</v>
      </c>
      <c r="M10" s="8">
        <v>0.006</v>
      </c>
      <c r="N10" s="8">
        <v>0.064</v>
      </c>
      <c r="O10" s="8">
        <v>0.924</v>
      </c>
      <c r="P10" s="8">
        <v>0.014</v>
      </c>
      <c r="Q10" s="8">
        <v>5</v>
      </c>
      <c r="R10" s="8">
        <v>93.53287496954768</v>
      </c>
      <c r="S10" s="8">
        <v>6.467125030452319</v>
      </c>
    </row>
    <row r="11" spans="1:19" ht="14.25">
      <c r="A11" s="7">
        <v>286</v>
      </c>
      <c r="B11" s="13" t="s">
        <v>59</v>
      </c>
      <c r="C11" s="7" t="s">
        <v>60</v>
      </c>
      <c r="D11" s="8">
        <v>63.48</v>
      </c>
      <c r="E11" s="8">
        <v>19.81</v>
      </c>
      <c r="F11" s="8">
        <v>0</v>
      </c>
      <c r="G11" s="8">
        <v>1.3</v>
      </c>
      <c r="H11" s="8">
        <v>14.61</v>
      </c>
      <c r="I11" s="8">
        <v>0.81</v>
      </c>
      <c r="J11" s="8">
        <v>100.01</v>
      </c>
      <c r="K11" s="8">
        <v>2.931</v>
      </c>
      <c r="L11" s="8">
        <v>1.078</v>
      </c>
      <c r="M11" s="8">
        <v>0</v>
      </c>
      <c r="N11" s="8">
        <v>0.116</v>
      </c>
      <c r="O11" s="8">
        <v>0.86</v>
      </c>
      <c r="P11" s="8">
        <v>0.015</v>
      </c>
      <c r="Q11" s="8">
        <v>5</v>
      </c>
      <c r="R11" s="8">
        <v>88.0851794012882</v>
      </c>
      <c r="S11" s="8">
        <v>11.914820598711808</v>
      </c>
    </row>
    <row r="12" spans="1:19" ht="14.25">
      <c r="A12" s="7">
        <v>286</v>
      </c>
      <c r="B12" s="13" t="s">
        <v>59</v>
      </c>
      <c r="C12" s="7" t="s">
        <v>60</v>
      </c>
      <c r="D12" s="8">
        <v>63.01</v>
      </c>
      <c r="E12" s="8">
        <v>20.1</v>
      </c>
      <c r="F12" s="8">
        <v>0</v>
      </c>
      <c r="G12" s="8">
        <v>0.67</v>
      </c>
      <c r="H12" s="8">
        <v>15.54</v>
      </c>
      <c r="I12" s="8">
        <v>0.68</v>
      </c>
      <c r="J12" s="8">
        <v>100</v>
      </c>
      <c r="K12" s="8">
        <v>2.915</v>
      </c>
      <c r="L12" s="8">
        <v>1.096</v>
      </c>
      <c r="M12" s="8">
        <v>0</v>
      </c>
      <c r="N12" s="8">
        <v>0.06</v>
      </c>
      <c r="O12" s="8">
        <v>0.917</v>
      </c>
      <c r="P12" s="8">
        <v>0.012</v>
      </c>
      <c r="Q12" s="8">
        <v>5</v>
      </c>
      <c r="R12" s="8">
        <v>93.84901012046615</v>
      </c>
      <c r="S12" s="8">
        <v>6.15098987953385</v>
      </c>
    </row>
    <row r="13" spans="1:19" ht="14.25">
      <c r="A13" s="7">
        <v>286</v>
      </c>
      <c r="B13" s="13" t="s">
        <v>59</v>
      </c>
      <c r="C13" s="7" t="s">
        <v>60</v>
      </c>
      <c r="D13" s="8">
        <v>63.49</v>
      </c>
      <c r="E13" s="8">
        <v>19.9</v>
      </c>
      <c r="F13" s="8">
        <v>0.06</v>
      </c>
      <c r="G13" s="8">
        <v>1.21</v>
      </c>
      <c r="H13" s="8">
        <v>14.42</v>
      </c>
      <c r="I13" s="8">
        <v>0.93</v>
      </c>
      <c r="J13" s="8">
        <v>100.01</v>
      </c>
      <c r="K13" s="8">
        <v>2.937</v>
      </c>
      <c r="L13" s="8">
        <v>1.085</v>
      </c>
      <c r="M13" s="8">
        <v>0.002</v>
      </c>
      <c r="N13" s="8">
        <v>0.109</v>
      </c>
      <c r="O13" s="8">
        <v>0.851</v>
      </c>
      <c r="P13" s="8">
        <v>0.017</v>
      </c>
      <c r="Q13" s="8">
        <v>5</v>
      </c>
      <c r="R13" s="8">
        <v>88.68714288294271</v>
      </c>
      <c r="S13" s="8">
        <v>11.312857117057293</v>
      </c>
    </row>
    <row r="14" spans="1:19" ht="14.25">
      <c r="A14" s="7">
        <v>286</v>
      </c>
      <c r="B14" s="13" t="s">
        <v>59</v>
      </c>
      <c r="C14" s="7" t="s">
        <v>60</v>
      </c>
      <c r="D14" s="8">
        <v>63.37</v>
      </c>
      <c r="E14" s="8">
        <v>20.26</v>
      </c>
      <c r="F14" s="8">
        <v>0</v>
      </c>
      <c r="G14" s="8">
        <v>0.83</v>
      </c>
      <c r="H14" s="8">
        <v>15.15</v>
      </c>
      <c r="I14" s="8">
        <v>0.39</v>
      </c>
      <c r="J14" s="8">
        <v>100</v>
      </c>
      <c r="K14" s="8">
        <v>2.925</v>
      </c>
      <c r="L14" s="8">
        <v>1.102</v>
      </c>
      <c r="M14" s="8">
        <v>0</v>
      </c>
      <c r="N14" s="8">
        <v>0.074</v>
      </c>
      <c r="O14" s="8">
        <v>0.892</v>
      </c>
      <c r="P14" s="8">
        <v>0.007</v>
      </c>
      <c r="Q14" s="8">
        <v>5</v>
      </c>
      <c r="R14" s="8">
        <v>92.31197102318954</v>
      </c>
      <c r="S14" s="8">
        <v>7.68802897681045</v>
      </c>
    </row>
    <row r="15" spans="1:19" ht="14.25">
      <c r="A15" s="7">
        <v>286</v>
      </c>
      <c r="B15" s="13" t="s">
        <v>59</v>
      </c>
      <c r="C15" s="7" t="s">
        <v>60</v>
      </c>
      <c r="D15" s="8">
        <v>63.14</v>
      </c>
      <c r="E15" s="8">
        <v>18.98</v>
      </c>
      <c r="F15" s="8">
        <v>0</v>
      </c>
      <c r="G15" s="8">
        <v>0.64</v>
      </c>
      <c r="H15" s="8">
        <v>16.02</v>
      </c>
      <c r="I15" s="8">
        <v>1.23</v>
      </c>
      <c r="J15" s="8">
        <v>100.01</v>
      </c>
      <c r="K15" s="8">
        <v>2.932</v>
      </c>
      <c r="L15" s="8">
        <v>1.039</v>
      </c>
      <c r="M15" s="8">
        <v>0</v>
      </c>
      <c r="N15" s="8">
        <v>0.058</v>
      </c>
      <c r="O15" s="8">
        <v>0.949</v>
      </c>
      <c r="P15" s="8">
        <v>0.022</v>
      </c>
      <c r="Q15" s="8">
        <v>5</v>
      </c>
      <c r="R15" s="8">
        <v>94.27462665933929</v>
      </c>
      <c r="S15" s="8">
        <v>5.725373340660701</v>
      </c>
    </row>
    <row r="16" spans="1:19" ht="14.25">
      <c r="A16" s="7">
        <v>286</v>
      </c>
      <c r="B16" s="13" t="s">
        <v>59</v>
      </c>
      <c r="C16" s="7" t="s">
        <v>60</v>
      </c>
      <c r="D16" s="8">
        <v>64.26</v>
      </c>
      <c r="E16" s="8">
        <v>19.05</v>
      </c>
      <c r="F16" s="8">
        <v>0</v>
      </c>
      <c r="G16" s="8">
        <v>0.94</v>
      </c>
      <c r="H16" s="8">
        <v>15.26</v>
      </c>
      <c r="I16" s="8">
        <v>0.49</v>
      </c>
      <c r="J16" s="8">
        <v>100</v>
      </c>
      <c r="K16" s="8">
        <v>2.97</v>
      </c>
      <c r="L16" s="8">
        <v>1.038</v>
      </c>
      <c r="M16" s="8">
        <v>0</v>
      </c>
      <c r="N16" s="8">
        <v>0.084</v>
      </c>
      <c r="O16" s="8">
        <v>0.9</v>
      </c>
      <c r="P16" s="8">
        <v>0.009</v>
      </c>
      <c r="Q16" s="8">
        <v>5</v>
      </c>
      <c r="R16" s="8">
        <v>91.43770538841758</v>
      </c>
      <c r="S16" s="8">
        <v>8.562294611582418</v>
      </c>
    </row>
    <row r="17" spans="1:19" ht="14.25">
      <c r="A17" s="7">
        <v>286</v>
      </c>
      <c r="B17" s="13" t="s">
        <v>59</v>
      </c>
      <c r="C17" s="7" t="s">
        <v>60</v>
      </c>
      <c r="D17" s="8">
        <v>63.39</v>
      </c>
      <c r="E17" s="8">
        <v>19.88</v>
      </c>
      <c r="F17" s="8">
        <v>0</v>
      </c>
      <c r="G17" s="8">
        <v>1.28</v>
      </c>
      <c r="H17" s="8">
        <v>15</v>
      </c>
      <c r="I17" s="8">
        <v>0.45</v>
      </c>
      <c r="J17" s="8">
        <v>100</v>
      </c>
      <c r="K17" s="8">
        <v>2.918</v>
      </c>
      <c r="L17" s="8">
        <v>1.079</v>
      </c>
      <c r="M17" s="8">
        <v>0</v>
      </c>
      <c r="N17" s="8">
        <v>0.114</v>
      </c>
      <c r="O17" s="8">
        <v>0.881</v>
      </c>
      <c r="P17" s="8">
        <v>0.008</v>
      </c>
      <c r="Q17" s="8">
        <v>5</v>
      </c>
      <c r="R17" s="8">
        <v>88.51743156441921</v>
      </c>
      <c r="S17" s="8">
        <v>11.482568435580792</v>
      </c>
    </row>
    <row r="18" spans="1:19" ht="14.25">
      <c r="A18" s="7">
        <v>286</v>
      </c>
      <c r="B18" s="13" t="s">
        <v>59</v>
      </c>
      <c r="C18" s="7" t="s">
        <v>60</v>
      </c>
      <c r="D18" s="8">
        <v>62.9</v>
      </c>
      <c r="E18" s="8">
        <v>20.34</v>
      </c>
      <c r="F18" s="8">
        <v>0</v>
      </c>
      <c r="G18" s="8">
        <v>1.36</v>
      </c>
      <c r="H18" s="8">
        <v>15.09</v>
      </c>
      <c r="I18" s="8">
        <v>0.31</v>
      </c>
      <c r="J18" s="8">
        <v>100</v>
      </c>
      <c r="K18" s="8">
        <v>2.888</v>
      </c>
      <c r="L18" s="8">
        <v>1.101</v>
      </c>
      <c r="M18" s="8">
        <v>0</v>
      </c>
      <c r="N18" s="8">
        <v>0.121</v>
      </c>
      <c r="O18" s="8">
        <v>0.884</v>
      </c>
      <c r="P18" s="8">
        <v>0.006</v>
      </c>
      <c r="Q18" s="8">
        <v>5</v>
      </c>
      <c r="R18" s="8">
        <v>87.95024418445665</v>
      </c>
      <c r="S18" s="8">
        <v>12.049755815543362</v>
      </c>
    </row>
    <row r="19" spans="1:19" ht="14.25">
      <c r="A19" s="7">
        <v>286</v>
      </c>
      <c r="B19" s="13" t="s">
        <v>59</v>
      </c>
      <c r="C19" s="7" t="s">
        <v>60</v>
      </c>
      <c r="D19" s="8">
        <v>63.67</v>
      </c>
      <c r="E19" s="8">
        <v>19.87</v>
      </c>
      <c r="F19" s="8">
        <v>0</v>
      </c>
      <c r="G19" s="8">
        <v>1.06</v>
      </c>
      <c r="H19" s="8">
        <v>15.02</v>
      </c>
      <c r="I19" s="8">
        <v>0.37</v>
      </c>
      <c r="J19" s="8">
        <v>99.99</v>
      </c>
      <c r="K19" s="8">
        <v>2.935</v>
      </c>
      <c r="L19" s="8">
        <v>1.08</v>
      </c>
      <c r="M19" s="8">
        <v>0</v>
      </c>
      <c r="N19" s="8">
        <v>0.095</v>
      </c>
      <c r="O19" s="8">
        <v>0.883</v>
      </c>
      <c r="P19" s="8">
        <v>0.007</v>
      </c>
      <c r="Q19" s="8">
        <v>5</v>
      </c>
      <c r="R19" s="8">
        <v>90.31121848700366</v>
      </c>
      <c r="S19" s="8">
        <v>9.688781512996348</v>
      </c>
    </row>
    <row r="20" spans="1:19" ht="14.25">
      <c r="A20" s="7">
        <v>286</v>
      </c>
      <c r="B20" s="13" t="s">
        <v>59</v>
      </c>
      <c r="C20" s="7" t="s">
        <v>60</v>
      </c>
      <c r="D20" s="8">
        <v>63.24</v>
      </c>
      <c r="E20" s="8">
        <v>19.08</v>
      </c>
      <c r="F20" s="8">
        <v>0</v>
      </c>
      <c r="G20" s="8">
        <v>0.88</v>
      </c>
      <c r="H20" s="8">
        <v>15.94</v>
      </c>
      <c r="I20" s="8">
        <v>0.87</v>
      </c>
      <c r="J20" s="8">
        <v>100.01</v>
      </c>
      <c r="K20" s="8">
        <v>2.925</v>
      </c>
      <c r="L20" s="8">
        <v>1.04</v>
      </c>
      <c r="M20" s="8">
        <v>0</v>
      </c>
      <c r="N20" s="8">
        <v>0.079</v>
      </c>
      <c r="O20" s="8">
        <v>0.94</v>
      </c>
      <c r="P20" s="8">
        <v>0.016</v>
      </c>
      <c r="Q20" s="8">
        <v>5</v>
      </c>
      <c r="R20" s="8">
        <v>92.25739554241075</v>
      </c>
      <c r="S20" s="8">
        <v>7.7426044575892545</v>
      </c>
    </row>
    <row r="21" spans="1:19" ht="14.25">
      <c r="A21" s="7">
        <v>286</v>
      </c>
      <c r="B21" s="13" t="s">
        <v>59</v>
      </c>
      <c r="C21" s="7" t="s">
        <v>60</v>
      </c>
      <c r="D21" s="8">
        <v>63.27</v>
      </c>
      <c r="E21" s="8">
        <v>18.3</v>
      </c>
      <c r="F21" s="8">
        <v>0.28</v>
      </c>
      <c r="G21" s="8">
        <v>0.16</v>
      </c>
      <c r="H21" s="8">
        <v>16.53</v>
      </c>
      <c r="I21" s="8">
        <v>1</v>
      </c>
      <c r="J21" s="8">
        <v>99.54</v>
      </c>
      <c r="K21" s="8">
        <v>2.96</v>
      </c>
      <c r="L21" s="8">
        <v>1.009</v>
      </c>
      <c r="M21" s="8">
        <v>0.011</v>
      </c>
      <c r="N21" s="8">
        <v>0.015</v>
      </c>
      <c r="O21" s="8">
        <v>0.987</v>
      </c>
      <c r="P21" s="8">
        <v>0.018</v>
      </c>
      <c r="Q21" s="8">
        <v>5</v>
      </c>
      <c r="R21" s="8">
        <v>98.5499102254838</v>
      </c>
      <c r="S21" s="8">
        <v>1.450089774516196</v>
      </c>
    </row>
    <row r="22" spans="1:19" ht="14.25">
      <c r="A22" s="7">
        <v>286</v>
      </c>
      <c r="B22" s="13" t="s">
        <v>59</v>
      </c>
      <c r="C22" s="7" t="s">
        <v>60</v>
      </c>
      <c r="D22" s="8">
        <v>62.8</v>
      </c>
      <c r="E22" s="8">
        <v>18.78</v>
      </c>
      <c r="F22" s="8">
        <v>0.38</v>
      </c>
      <c r="G22" s="8">
        <v>0</v>
      </c>
      <c r="H22" s="8">
        <v>16.37</v>
      </c>
      <c r="I22" s="8">
        <v>1.66</v>
      </c>
      <c r="J22" s="8">
        <v>99.99</v>
      </c>
      <c r="K22" s="8">
        <v>2.94</v>
      </c>
      <c r="L22" s="8">
        <v>1.036</v>
      </c>
      <c r="M22" s="8">
        <v>0.015</v>
      </c>
      <c r="N22" s="8">
        <v>0</v>
      </c>
      <c r="O22" s="8">
        <v>0.978</v>
      </c>
      <c r="P22" s="8">
        <v>0.03</v>
      </c>
      <c r="Q22" s="8">
        <v>5</v>
      </c>
      <c r="R22" s="8">
        <v>100</v>
      </c>
      <c r="S22" s="8">
        <v>0</v>
      </c>
    </row>
    <row r="23" spans="1:19" ht="14.25">
      <c r="A23" s="7">
        <v>286</v>
      </c>
      <c r="B23" s="13" t="s">
        <v>59</v>
      </c>
      <c r="C23" s="7" t="s">
        <v>60</v>
      </c>
      <c r="D23" s="8">
        <v>63.28</v>
      </c>
      <c r="E23" s="8">
        <v>18.25</v>
      </c>
      <c r="F23" s="8">
        <v>0.63</v>
      </c>
      <c r="G23" s="8">
        <v>0.19</v>
      </c>
      <c r="H23" s="8">
        <v>16.4</v>
      </c>
      <c r="I23" s="8">
        <v>0.44</v>
      </c>
      <c r="J23" s="8">
        <v>99.19</v>
      </c>
      <c r="K23" s="8">
        <v>2.963</v>
      </c>
      <c r="L23" s="8">
        <v>1.007</v>
      </c>
      <c r="M23" s="8">
        <v>0.025</v>
      </c>
      <c r="N23" s="8">
        <v>0.017</v>
      </c>
      <c r="O23" s="8">
        <v>0.98</v>
      </c>
      <c r="P23" s="8">
        <v>0.008</v>
      </c>
      <c r="Q23" s="8">
        <v>5</v>
      </c>
      <c r="R23" s="8">
        <v>98.26931037889784</v>
      </c>
      <c r="S23" s="8">
        <v>1.7306896211021585</v>
      </c>
    </row>
    <row r="24" spans="1:19" ht="14.25">
      <c r="A24" s="7">
        <v>286</v>
      </c>
      <c r="B24" s="13" t="s">
        <v>59</v>
      </c>
      <c r="C24" s="7" t="s">
        <v>60</v>
      </c>
      <c r="D24" s="8">
        <v>65.06</v>
      </c>
      <c r="E24" s="8">
        <v>18.99</v>
      </c>
      <c r="F24" s="8">
        <v>0</v>
      </c>
      <c r="G24" s="8">
        <v>1.12</v>
      </c>
      <c r="H24" s="8">
        <v>15.22</v>
      </c>
      <c r="I24" s="8">
        <v>0.4</v>
      </c>
      <c r="J24" s="8">
        <v>100.79</v>
      </c>
      <c r="K24" s="8">
        <v>2.979</v>
      </c>
      <c r="L24" s="8">
        <v>1.025</v>
      </c>
      <c r="M24" s="8">
        <v>0</v>
      </c>
      <c r="N24" s="8">
        <v>0.099</v>
      </c>
      <c r="O24" s="8">
        <v>0.889</v>
      </c>
      <c r="P24" s="8">
        <v>0.007</v>
      </c>
      <c r="Q24" s="8">
        <v>5</v>
      </c>
      <c r="R24" s="8">
        <v>89.93896241831624</v>
      </c>
      <c r="S24" s="8">
        <v>10.061037581683768</v>
      </c>
    </row>
    <row r="25" spans="1:19" ht="14.25">
      <c r="A25" s="7">
        <v>286</v>
      </c>
      <c r="B25" s="13" t="s">
        <v>59</v>
      </c>
      <c r="C25" s="7" t="s">
        <v>60</v>
      </c>
      <c r="D25" s="8">
        <v>64.03</v>
      </c>
      <c r="E25" s="8">
        <v>18.96</v>
      </c>
      <c r="F25" s="8">
        <v>0</v>
      </c>
      <c r="G25" s="8">
        <v>0.86</v>
      </c>
      <c r="H25" s="8">
        <v>15.56</v>
      </c>
      <c r="I25" s="8">
        <v>0.59</v>
      </c>
      <c r="J25" s="8">
        <v>100</v>
      </c>
      <c r="K25" s="8">
        <v>2.961</v>
      </c>
      <c r="L25" s="8">
        <v>1.033</v>
      </c>
      <c r="M25" s="8">
        <v>0</v>
      </c>
      <c r="N25" s="8">
        <v>0.077</v>
      </c>
      <c r="O25" s="8">
        <v>0.918</v>
      </c>
      <c r="P25" s="8">
        <v>0.011</v>
      </c>
      <c r="Q25" s="8">
        <v>5</v>
      </c>
      <c r="R25" s="8">
        <v>92.2492582056516</v>
      </c>
      <c r="S25" s="8">
        <v>7.7507417943483965</v>
      </c>
    </row>
    <row r="26" spans="1:19" ht="14.25">
      <c r="A26" s="7">
        <v>286</v>
      </c>
      <c r="B26" s="13" t="s">
        <v>59</v>
      </c>
      <c r="C26" s="7" t="s">
        <v>60</v>
      </c>
      <c r="D26" s="8">
        <v>63.12</v>
      </c>
      <c r="E26" s="8">
        <v>19.85</v>
      </c>
      <c r="F26" s="8">
        <v>0</v>
      </c>
      <c r="G26" s="8">
        <v>0.72</v>
      </c>
      <c r="H26" s="8">
        <v>15.8</v>
      </c>
      <c r="I26" s="8">
        <v>0.51</v>
      </c>
      <c r="J26" s="8">
        <v>100</v>
      </c>
      <c r="K26" s="8">
        <v>2.915</v>
      </c>
      <c r="L26" s="8">
        <v>1.08</v>
      </c>
      <c r="M26" s="8">
        <v>0</v>
      </c>
      <c r="N26" s="8">
        <v>0.064</v>
      </c>
      <c r="O26" s="8">
        <v>0.931</v>
      </c>
      <c r="P26" s="8">
        <v>0.009</v>
      </c>
      <c r="Q26" s="8">
        <v>5</v>
      </c>
      <c r="R26" s="8">
        <v>93.52144505742594</v>
      </c>
      <c r="S26" s="8">
        <v>6.478554942574048</v>
      </c>
    </row>
    <row r="27" spans="1:19" ht="14.25">
      <c r="A27" s="7">
        <v>286</v>
      </c>
      <c r="B27" s="13" t="s">
        <v>59</v>
      </c>
      <c r="C27" s="7" t="s">
        <v>60</v>
      </c>
      <c r="D27" s="8">
        <v>62.78</v>
      </c>
      <c r="E27" s="8">
        <v>19.91</v>
      </c>
      <c r="F27" s="8">
        <v>0.11</v>
      </c>
      <c r="G27" s="8">
        <v>0.63</v>
      </c>
      <c r="H27" s="8">
        <v>16.17</v>
      </c>
      <c r="I27" s="8">
        <v>0.39</v>
      </c>
      <c r="J27" s="8">
        <v>99.99</v>
      </c>
      <c r="K27" s="8">
        <v>2.897</v>
      </c>
      <c r="L27" s="8">
        <v>1.083</v>
      </c>
      <c r="M27" s="8">
        <v>0.004</v>
      </c>
      <c r="N27" s="8">
        <v>0.056</v>
      </c>
      <c r="O27" s="8">
        <v>0.952</v>
      </c>
      <c r="P27" s="8">
        <v>0.007</v>
      </c>
      <c r="Q27" s="8">
        <v>5</v>
      </c>
      <c r="R27" s="8">
        <v>94.40844134263875</v>
      </c>
      <c r="S27" s="8">
        <v>5.59155865736125</v>
      </c>
    </row>
    <row r="28" spans="1:19" ht="14.25">
      <c r="A28" s="7">
        <v>286</v>
      </c>
      <c r="B28" s="13" t="s">
        <v>59</v>
      </c>
      <c r="C28" s="7" t="s">
        <v>60</v>
      </c>
      <c r="D28" s="8">
        <v>63.27</v>
      </c>
      <c r="E28" s="8">
        <v>21.06</v>
      </c>
      <c r="F28" s="8">
        <v>0</v>
      </c>
      <c r="G28" s="8">
        <v>1</v>
      </c>
      <c r="H28" s="8">
        <v>14.66</v>
      </c>
      <c r="I28" s="8">
        <v>0</v>
      </c>
      <c r="J28" s="8">
        <v>99.99</v>
      </c>
      <c r="K28" s="8">
        <v>2.909</v>
      </c>
      <c r="L28" s="8">
        <v>1.141</v>
      </c>
      <c r="M28" s="8">
        <v>0</v>
      </c>
      <c r="N28" s="8">
        <v>0.089</v>
      </c>
      <c r="O28" s="8">
        <v>0.86</v>
      </c>
      <c r="P28" s="8">
        <v>0</v>
      </c>
      <c r="Q28" s="8">
        <v>5</v>
      </c>
      <c r="R28" s="8">
        <v>90.60474640792592</v>
      </c>
      <c r="S28" s="8">
        <v>9.395253592074084</v>
      </c>
    </row>
    <row r="29" spans="1:19" ht="14.25">
      <c r="A29" s="7">
        <v>286</v>
      </c>
      <c r="B29" s="13" t="s">
        <v>59</v>
      </c>
      <c r="C29" s="7" t="s">
        <v>60</v>
      </c>
      <c r="D29" s="8">
        <v>63.27</v>
      </c>
      <c r="E29" s="8">
        <v>20.06</v>
      </c>
      <c r="F29" s="8">
        <v>0</v>
      </c>
      <c r="G29" s="8">
        <v>0.89</v>
      </c>
      <c r="H29" s="8">
        <v>15.2</v>
      </c>
      <c r="I29" s="8">
        <v>0.58</v>
      </c>
      <c r="J29" s="8">
        <v>100</v>
      </c>
      <c r="K29" s="8">
        <v>2.922</v>
      </c>
      <c r="L29" s="8">
        <v>1.092</v>
      </c>
      <c r="M29" s="8">
        <v>0</v>
      </c>
      <c r="N29" s="8">
        <v>0.08</v>
      </c>
      <c r="O29" s="8">
        <v>0.896</v>
      </c>
      <c r="P29" s="8">
        <v>0.01</v>
      </c>
      <c r="Q29" s="8">
        <v>5</v>
      </c>
      <c r="R29" s="8">
        <v>91.82653610042888</v>
      </c>
      <c r="S29" s="8">
        <v>8.173463899571113</v>
      </c>
    </row>
    <row r="30" spans="1:19" ht="14.25">
      <c r="A30" s="7">
        <v>286</v>
      </c>
      <c r="B30" s="13" t="s">
        <v>59</v>
      </c>
      <c r="C30" s="7" t="s">
        <v>60</v>
      </c>
      <c r="D30" s="8">
        <v>62.83</v>
      </c>
      <c r="E30" s="8">
        <v>20.04</v>
      </c>
      <c r="F30" s="8">
        <v>0</v>
      </c>
      <c r="G30" s="8">
        <v>1</v>
      </c>
      <c r="H30" s="8">
        <v>15.31</v>
      </c>
      <c r="I30" s="8">
        <v>0.82</v>
      </c>
      <c r="J30" s="8">
        <v>100</v>
      </c>
      <c r="K30" s="8">
        <v>2.902</v>
      </c>
      <c r="L30" s="8">
        <v>1.091</v>
      </c>
      <c r="M30" s="8">
        <v>0</v>
      </c>
      <c r="N30" s="8">
        <v>0.09</v>
      </c>
      <c r="O30" s="8">
        <v>0.902</v>
      </c>
      <c r="P30" s="8">
        <v>0.015</v>
      </c>
      <c r="Q30" s="8">
        <v>5</v>
      </c>
      <c r="R30" s="8">
        <v>90.96760166337242</v>
      </c>
      <c r="S30" s="8">
        <v>9.032398336627573</v>
      </c>
    </row>
    <row r="31" spans="1:19" ht="14.25">
      <c r="A31" s="7">
        <v>286</v>
      </c>
      <c r="B31" s="13" t="s">
        <v>59</v>
      </c>
      <c r="C31" s="7" t="s">
        <v>60</v>
      </c>
      <c r="D31" s="8">
        <v>63.32</v>
      </c>
      <c r="E31" s="8">
        <v>19.57</v>
      </c>
      <c r="F31" s="8">
        <v>0</v>
      </c>
      <c r="G31" s="8">
        <v>0.65</v>
      </c>
      <c r="H31" s="8">
        <v>15.76</v>
      </c>
      <c r="I31" s="8">
        <v>0.69</v>
      </c>
      <c r="J31" s="8">
        <v>99.99</v>
      </c>
      <c r="K31" s="8">
        <v>2.931</v>
      </c>
      <c r="L31" s="8">
        <v>1.068</v>
      </c>
      <c r="M31" s="8">
        <v>0</v>
      </c>
      <c r="N31" s="8">
        <v>0.058</v>
      </c>
      <c r="O31" s="8">
        <v>0.931</v>
      </c>
      <c r="P31" s="8">
        <v>0.013</v>
      </c>
      <c r="Q31" s="8">
        <v>5</v>
      </c>
      <c r="R31" s="8">
        <v>94.10017534837992</v>
      </c>
      <c r="S31" s="8">
        <v>5.899824651620089</v>
      </c>
    </row>
    <row r="32" spans="1:19" ht="14.25">
      <c r="A32" s="7" t="s">
        <v>24</v>
      </c>
      <c r="B32" s="13" t="s">
        <v>59</v>
      </c>
      <c r="C32" s="7" t="s">
        <v>60</v>
      </c>
      <c r="D32" s="8">
        <v>63.52</v>
      </c>
      <c r="E32" s="8">
        <v>18.99</v>
      </c>
      <c r="F32" s="8">
        <v>0.08</v>
      </c>
      <c r="G32" s="8">
        <v>0.74</v>
      </c>
      <c r="H32" s="8">
        <v>16.35</v>
      </c>
      <c r="I32" s="8">
        <v>0.31</v>
      </c>
      <c r="J32" s="8">
        <v>99.99</v>
      </c>
      <c r="K32" s="8">
        <v>2.93</v>
      </c>
      <c r="L32" s="8">
        <v>1.033</v>
      </c>
      <c r="M32" s="8">
        <v>0.003</v>
      </c>
      <c r="N32" s="8">
        <v>0.066</v>
      </c>
      <c r="O32" s="8">
        <v>0.962</v>
      </c>
      <c r="P32" s="8">
        <v>0.006</v>
      </c>
      <c r="Q32" s="8">
        <v>5</v>
      </c>
      <c r="R32" s="8">
        <v>93.5626377648219</v>
      </c>
      <c r="S32" s="8">
        <v>6.437362235178088</v>
      </c>
    </row>
    <row r="33" spans="1:19" ht="14.25">
      <c r="A33" s="7" t="s">
        <v>24</v>
      </c>
      <c r="B33" s="13" t="s">
        <v>59</v>
      </c>
      <c r="C33" s="7" t="s">
        <v>60</v>
      </c>
      <c r="D33" s="8">
        <v>64.18</v>
      </c>
      <c r="E33" s="8">
        <v>18.67</v>
      </c>
      <c r="F33" s="8">
        <v>0.18</v>
      </c>
      <c r="G33" s="8">
        <v>1.04</v>
      </c>
      <c r="H33" s="8">
        <v>15.07</v>
      </c>
      <c r="I33" s="8">
        <v>0.86</v>
      </c>
      <c r="J33" s="8">
        <v>100</v>
      </c>
      <c r="K33" s="8">
        <v>2.974</v>
      </c>
      <c r="L33" s="8">
        <v>1.02</v>
      </c>
      <c r="M33" s="8">
        <v>0.007</v>
      </c>
      <c r="N33" s="8">
        <v>0.093</v>
      </c>
      <c r="O33" s="8">
        <v>0.891</v>
      </c>
      <c r="P33" s="8">
        <v>0.016</v>
      </c>
      <c r="Q33" s="8">
        <v>5</v>
      </c>
      <c r="R33" s="8">
        <v>90.50521333057631</v>
      </c>
      <c r="S33" s="8">
        <v>9.4947866694237</v>
      </c>
    </row>
    <row r="34" spans="1:19" ht="14.25">
      <c r="A34" s="7" t="s">
        <v>24</v>
      </c>
      <c r="B34" s="13" t="s">
        <v>59</v>
      </c>
      <c r="C34" s="7" t="s">
        <v>60</v>
      </c>
      <c r="D34" s="8">
        <v>63.72</v>
      </c>
      <c r="E34" s="8">
        <v>18.91</v>
      </c>
      <c r="F34" s="8">
        <v>0</v>
      </c>
      <c r="G34" s="8">
        <v>0.88</v>
      </c>
      <c r="H34" s="8">
        <v>15.87</v>
      </c>
      <c r="I34" s="8">
        <v>0.62</v>
      </c>
      <c r="J34" s="8">
        <v>100</v>
      </c>
      <c r="K34" s="8">
        <v>2.945</v>
      </c>
      <c r="L34" s="8">
        <v>1.03</v>
      </c>
      <c r="M34" s="8">
        <v>0</v>
      </c>
      <c r="N34" s="8">
        <v>0.079</v>
      </c>
      <c r="O34" s="8">
        <v>0.936</v>
      </c>
      <c r="P34" s="8">
        <v>0.011</v>
      </c>
      <c r="Q34" s="8">
        <v>5</v>
      </c>
      <c r="R34" s="8">
        <v>92.22589913028739</v>
      </c>
      <c r="S34" s="8">
        <v>7.77410086971263</v>
      </c>
    </row>
    <row r="35" spans="1:19" ht="14.25">
      <c r="A35" s="7" t="s">
        <v>24</v>
      </c>
      <c r="B35" s="13" t="s">
        <v>59</v>
      </c>
      <c r="C35" s="7" t="s">
        <v>60</v>
      </c>
      <c r="D35" s="8">
        <v>63.55</v>
      </c>
      <c r="E35" s="8">
        <v>19.18</v>
      </c>
      <c r="F35" s="8">
        <v>0</v>
      </c>
      <c r="G35" s="8">
        <v>0.55</v>
      </c>
      <c r="H35" s="8">
        <v>15.98</v>
      </c>
      <c r="I35" s="8">
        <v>0.74</v>
      </c>
      <c r="J35" s="8">
        <v>100</v>
      </c>
      <c r="K35" s="8">
        <v>2.945</v>
      </c>
      <c r="L35" s="8">
        <v>1.048</v>
      </c>
      <c r="M35" s="8">
        <v>0</v>
      </c>
      <c r="N35" s="8">
        <v>0.049</v>
      </c>
      <c r="O35" s="8">
        <v>0.945</v>
      </c>
      <c r="P35" s="8">
        <v>0.013</v>
      </c>
      <c r="Q35" s="8">
        <v>5</v>
      </c>
      <c r="R35" s="8">
        <v>95.02802272059581</v>
      </c>
      <c r="S35" s="8">
        <v>4.971977279404188</v>
      </c>
    </row>
    <row r="36" spans="1:19" ht="14.25">
      <c r="A36" s="7" t="s">
        <v>24</v>
      </c>
      <c r="B36" s="13" t="s">
        <v>59</v>
      </c>
      <c r="C36" s="7" t="s">
        <v>60</v>
      </c>
      <c r="D36" s="8">
        <v>63.72</v>
      </c>
      <c r="E36" s="8">
        <v>18.7</v>
      </c>
      <c r="F36" s="8">
        <v>0.01</v>
      </c>
      <c r="G36" s="8">
        <v>0.74</v>
      </c>
      <c r="H36" s="8">
        <v>15.82</v>
      </c>
      <c r="I36" s="8">
        <v>1.01</v>
      </c>
      <c r="J36" s="8">
        <v>100</v>
      </c>
      <c r="K36" s="8">
        <v>2.956</v>
      </c>
      <c r="L36" s="8">
        <v>1.022</v>
      </c>
      <c r="M36" s="8">
        <v>0</v>
      </c>
      <c r="N36" s="8">
        <v>0.067</v>
      </c>
      <c r="O36" s="8">
        <v>0.936</v>
      </c>
      <c r="P36" s="8">
        <v>0.018</v>
      </c>
      <c r="Q36" s="8">
        <v>5</v>
      </c>
      <c r="R36" s="8">
        <v>93.3612912169944</v>
      </c>
      <c r="S36" s="8">
        <v>6.638708783005587</v>
      </c>
    </row>
    <row r="37" spans="1:19" ht="14.25">
      <c r="A37" s="7" t="s">
        <v>24</v>
      </c>
      <c r="B37" s="13" t="s">
        <v>59</v>
      </c>
      <c r="C37" s="7" t="s">
        <v>60</v>
      </c>
      <c r="D37" s="8">
        <v>63.92</v>
      </c>
      <c r="E37" s="8">
        <v>18.93</v>
      </c>
      <c r="F37" s="8">
        <v>0.08</v>
      </c>
      <c r="G37" s="8">
        <v>0.75</v>
      </c>
      <c r="H37" s="8">
        <v>16.06</v>
      </c>
      <c r="I37" s="8">
        <v>0.73</v>
      </c>
      <c r="J37" s="8">
        <v>100.47</v>
      </c>
      <c r="K37" s="8">
        <v>2.945</v>
      </c>
      <c r="L37" s="8">
        <v>1.028</v>
      </c>
      <c r="M37" s="8">
        <v>0.003</v>
      </c>
      <c r="N37" s="8">
        <v>0.067</v>
      </c>
      <c r="O37" s="8">
        <v>0.944</v>
      </c>
      <c r="P37" s="8">
        <v>0.013</v>
      </c>
      <c r="Q37" s="8">
        <v>5</v>
      </c>
      <c r="R37" s="8">
        <v>93.37140985370668</v>
      </c>
      <c r="S37" s="8">
        <v>6.628590146293309</v>
      </c>
    </row>
    <row r="38" spans="1:19" ht="14.25">
      <c r="A38" s="7" t="s">
        <v>24</v>
      </c>
      <c r="B38" s="13" t="s">
        <v>59</v>
      </c>
      <c r="C38" s="7" t="s">
        <v>60</v>
      </c>
      <c r="D38" s="8">
        <v>64.22</v>
      </c>
      <c r="E38" s="8">
        <v>18.91</v>
      </c>
      <c r="F38" s="8">
        <v>0</v>
      </c>
      <c r="G38" s="8">
        <v>1.41</v>
      </c>
      <c r="H38" s="8">
        <v>14.72</v>
      </c>
      <c r="I38" s="8">
        <v>0.74</v>
      </c>
      <c r="J38" s="8">
        <v>100</v>
      </c>
      <c r="K38" s="8">
        <v>2.965</v>
      </c>
      <c r="L38" s="8">
        <v>1.029</v>
      </c>
      <c r="M38" s="8">
        <v>0</v>
      </c>
      <c r="N38" s="8">
        <v>0.126</v>
      </c>
      <c r="O38" s="8">
        <v>0.867</v>
      </c>
      <c r="P38" s="8">
        <v>0.013</v>
      </c>
      <c r="Q38" s="8">
        <v>5</v>
      </c>
      <c r="R38" s="8">
        <v>87.28944375781073</v>
      </c>
      <c r="S38" s="8">
        <v>12.710556242189263</v>
      </c>
    </row>
    <row r="39" spans="1:19" ht="14.25">
      <c r="A39" s="7" t="s">
        <v>24</v>
      </c>
      <c r="B39" s="13" t="s">
        <v>59</v>
      </c>
      <c r="C39" s="7" t="s">
        <v>60</v>
      </c>
      <c r="D39" s="8">
        <v>63.88</v>
      </c>
      <c r="E39" s="8">
        <v>19.2</v>
      </c>
      <c r="F39" s="8">
        <v>0.15</v>
      </c>
      <c r="G39" s="8">
        <v>0.6</v>
      </c>
      <c r="H39" s="8">
        <v>15.51</v>
      </c>
      <c r="I39" s="8">
        <v>0.65</v>
      </c>
      <c r="J39" s="8">
        <v>99.99</v>
      </c>
      <c r="K39" s="8">
        <v>2.962</v>
      </c>
      <c r="L39" s="8">
        <v>1.049</v>
      </c>
      <c r="M39" s="8">
        <v>0.006</v>
      </c>
      <c r="N39" s="8">
        <v>0.054</v>
      </c>
      <c r="O39" s="8">
        <v>0.917</v>
      </c>
      <c r="P39" s="8">
        <v>0.012</v>
      </c>
      <c r="Q39" s="8">
        <v>5</v>
      </c>
      <c r="R39" s="8">
        <v>94.445895226547</v>
      </c>
      <c r="S39" s="8">
        <v>5.554104773453007</v>
      </c>
    </row>
    <row r="40" spans="1:19" ht="14.25">
      <c r="A40" s="7" t="s">
        <v>24</v>
      </c>
      <c r="B40" s="13" t="s">
        <v>59</v>
      </c>
      <c r="C40" s="7" t="s">
        <v>60</v>
      </c>
      <c r="D40" s="8">
        <v>64.05</v>
      </c>
      <c r="E40" s="8">
        <v>18.77</v>
      </c>
      <c r="F40" s="8">
        <v>0</v>
      </c>
      <c r="G40" s="8">
        <v>0.66</v>
      </c>
      <c r="H40" s="8">
        <v>16</v>
      </c>
      <c r="I40" s="8">
        <v>0.52</v>
      </c>
      <c r="J40" s="8">
        <v>100</v>
      </c>
      <c r="K40" s="8">
        <v>2.963</v>
      </c>
      <c r="L40" s="8">
        <v>1.024</v>
      </c>
      <c r="M40" s="8">
        <v>0</v>
      </c>
      <c r="N40" s="8">
        <v>0.059</v>
      </c>
      <c r="O40" s="8">
        <v>0.944</v>
      </c>
      <c r="P40" s="8">
        <v>0.009</v>
      </c>
      <c r="Q40" s="8">
        <v>5</v>
      </c>
      <c r="R40" s="8">
        <v>94.09932124146428</v>
      </c>
      <c r="S40" s="8">
        <v>5.900678758535722</v>
      </c>
    </row>
    <row r="41" spans="1:19" ht="14.25">
      <c r="A41" s="7" t="s">
        <v>24</v>
      </c>
      <c r="B41" s="13" t="s">
        <v>59</v>
      </c>
      <c r="C41" s="7" t="s">
        <v>60</v>
      </c>
      <c r="D41" s="8">
        <v>64.64</v>
      </c>
      <c r="E41" s="8">
        <v>19.08</v>
      </c>
      <c r="F41" s="8">
        <v>0.04</v>
      </c>
      <c r="G41" s="8">
        <v>0.76</v>
      </c>
      <c r="H41" s="8">
        <v>15.81</v>
      </c>
      <c r="I41" s="8">
        <v>0.31</v>
      </c>
      <c r="J41" s="8">
        <v>100.64</v>
      </c>
      <c r="K41" s="8">
        <v>2.967</v>
      </c>
      <c r="L41" s="8">
        <v>1.032</v>
      </c>
      <c r="M41" s="8">
        <v>0.002</v>
      </c>
      <c r="N41" s="8">
        <v>0.068</v>
      </c>
      <c r="O41" s="8">
        <v>0.926</v>
      </c>
      <c r="P41" s="8">
        <v>0.006</v>
      </c>
      <c r="Q41" s="8">
        <v>5</v>
      </c>
      <c r="R41" s="8">
        <v>93.1900664852769</v>
      </c>
      <c r="S41" s="8">
        <v>6.809933514723097</v>
      </c>
    </row>
    <row r="42" spans="1:19" ht="14.25">
      <c r="A42" s="7" t="s">
        <v>24</v>
      </c>
      <c r="B42" s="13" t="s">
        <v>59</v>
      </c>
      <c r="C42" s="7" t="s">
        <v>60</v>
      </c>
      <c r="D42" s="8">
        <v>64.45</v>
      </c>
      <c r="E42" s="8">
        <v>18.76</v>
      </c>
      <c r="F42" s="8">
        <v>0</v>
      </c>
      <c r="G42" s="8">
        <v>0.7</v>
      </c>
      <c r="H42" s="8">
        <v>15.46</v>
      </c>
      <c r="I42" s="8">
        <v>0.63</v>
      </c>
      <c r="J42" s="8">
        <v>100</v>
      </c>
      <c r="K42" s="8">
        <v>2.987</v>
      </c>
      <c r="L42" s="8">
        <v>1.025</v>
      </c>
      <c r="M42" s="8">
        <v>0</v>
      </c>
      <c r="N42" s="8">
        <v>0.063</v>
      </c>
      <c r="O42" s="8">
        <v>0.914</v>
      </c>
      <c r="P42" s="8">
        <v>0.011</v>
      </c>
      <c r="Q42" s="8">
        <v>5</v>
      </c>
      <c r="R42" s="8">
        <v>93.56021609022298</v>
      </c>
      <c r="S42" s="8">
        <v>6.439783909777021</v>
      </c>
    </row>
    <row r="43" spans="1:19" ht="14.25">
      <c r="A43" s="7" t="s">
        <v>24</v>
      </c>
      <c r="B43" s="13" t="s">
        <v>59</v>
      </c>
      <c r="C43" s="7" t="s">
        <v>60</v>
      </c>
      <c r="D43" s="8">
        <v>63.47</v>
      </c>
      <c r="E43" s="8">
        <v>18.94</v>
      </c>
      <c r="F43" s="8">
        <v>0</v>
      </c>
      <c r="G43" s="8">
        <v>1</v>
      </c>
      <c r="H43" s="8">
        <v>15.78</v>
      </c>
      <c r="I43" s="8">
        <v>0.82</v>
      </c>
      <c r="J43" s="8">
        <v>100.01</v>
      </c>
      <c r="K43" s="8">
        <v>2.933</v>
      </c>
      <c r="L43" s="8">
        <v>1.032</v>
      </c>
      <c r="M43" s="8">
        <v>0</v>
      </c>
      <c r="N43" s="8">
        <v>0.09</v>
      </c>
      <c r="O43" s="8">
        <v>0.93</v>
      </c>
      <c r="P43" s="8">
        <v>0.015</v>
      </c>
      <c r="Q43" s="8">
        <v>5</v>
      </c>
      <c r="R43" s="8">
        <v>91.2129881398655</v>
      </c>
      <c r="S43" s="8">
        <v>8.787011860134497</v>
      </c>
    </row>
    <row r="44" spans="1:19" ht="14.25">
      <c r="A44" s="7" t="s">
        <v>24</v>
      </c>
      <c r="B44" s="13" t="s">
        <v>59</v>
      </c>
      <c r="C44" s="7" t="s">
        <v>60</v>
      </c>
      <c r="D44" s="8">
        <v>63.53</v>
      </c>
      <c r="E44" s="8">
        <v>18.89</v>
      </c>
      <c r="F44" s="8">
        <v>0</v>
      </c>
      <c r="G44" s="8">
        <v>0.82</v>
      </c>
      <c r="H44" s="8">
        <v>15.49</v>
      </c>
      <c r="I44" s="8">
        <v>1.28</v>
      </c>
      <c r="J44" s="8">
        <v>100.01</v>
      </c>
      <c r="K44" s="8">
        <v>2.951</v>
      </c>
      <c r="L44" s="8">
        <v>1.034</v>
      </c>
      <c r="M44" s="8">
        <v>0</v>
      </c>
      <c r="N44" s="8">
        <v>0.074</v>
      </c>
      <c r="O44" s="8">
        <v>0.918</v>
      </c>
      <c r="P44" s="8">
        <v>0.023</v>
      </c>
      <c r="Q44" s="8">
        <v>5</v>
      </c>
      <c r="R44" s="8">
        <v>92.55199836966152</v>
      </c>
      <c r="S44" s="8">
        <v>7.448001630338485</v>
      </c>
    </row>
    <row r="45" spans="1:19" ht="14.25">
      <c r="A45" s="7" t="s">
        <v>24</v>
      </c>
      <c r="B45" s="13" t="s">
        <v>59</v>
      </c>
      <c r="C45" s="7" t="s">
        <v>60</v>
      </c>
      <c r="D45" s="8">
        <v>61.83</v>
      </c>
      <c r="E45" s="8">
        <v>19.6</v>
      </c>
      <c r="F45" s="8">
        <v>0</v>
      </c>
      <c r="G45" s="8">
        <v>0.79</v>
      </c>
      <c r="H45" s="8">
        <v>14.39</v>
      </c>
      <c r="I45" s="8">
        <v>3.4</v>
      </c>
      <c r="J45" s="8">
        <v>100.01</v>
      </c>
      <c r="K45" s="8">
        <v>2.912</v>
      </c>
      <c r="L45" s="8">
        <v>1.088</v>
      </c>
      <c r="M45" s="8">
        <v>0</v>
      </c>
      <c r="N45" s="8">
        <v>0.072</v>
      </c>
      <c r="O45" s="8">
        <v>0.865</v>
      </c>
      <c r="P45" s="8">
        <v>0.063</v>
      </c>
      <c r="Q45" s="8">
        <v>5</v>
      </c>
      <c r="R45" s="8">
        <v>92.29723716426962</v>
      </c>
      <c r="S45" s="8">
        <v>7.702762835730386</v>
      </c>
    </row>
    <row r="46" spans="1:19" ht="14.25">
      <c r="A46" s="7" t="s">
        <v>24</v>
      </c>
      <c r="B46" s="13" t="s">
        <v>59</v>
      </c>
      <c r="C46" s="7" t="s">
        <v>60</v>
      </c>
      <c r="D46" s="8">
        <v>64.43</v>
      </c>
      <c r="E46" s="8">
        <v>18.18</v>
      </c>
      <c r="F46" s="8">
        <v>0.21</v>
      </c>
      <c r="G46" s="8">
        <v>0.61</v>
      </c>
      <c r="H46" s="8">
        <v>15.9</v>
      </c>
      <c r="I46" s="8">
        <v>0.67</v>
      </c>
      <c r="J46" s="8">
        <v>100</v>
      </c>
      <c r="K46" s="8">
        <v>2.989</v>
      </c>
      <c r="L46" s="8">
        <v>0.994</v>
      </c>
      <c r="M46" s="8">
        <v>0.008</v>
      </c>
      <c r="N46" s="8">
        <v>0.055</v>
      </c>
      <c r="O46" s="8">
        <v>0.941</v>
      </c>
      <c r="P46" s="8">
        <v>0.012</v>
      </c>
      <c r="Q46" s="8">
        <v>5</v>
      </c>
      <c r="R46" s="8">
        <v>94.48929878359225</v>
      </c>
      <c r="S46" s="8">
        <v>5.510701216407746</v>
      </c>
    </row>
    <row r="47" spans="1:19" ht="14.25">
      <c r="A47" s="7" t="s">
        <v>24</v>
      </c>
      <c r="B47" s="13" t="s">
        <v>59</v>
      </c>
      <c r="C47" s="7" t="s">
        <v>60</v>
      </c>
      <c r="D47" s="8">
        <v>63.29</v>
      </c>
      <c r="E47" s="8">
        <v>18.77</v>
      </c>
      <c r="F47" s="8">
        <v>0.3</v>
      </c>
      <c r="G47" s="8">
        <v>0.18</v>
      </c>
      <c r="H47" s="8">
        <v>16.73</v>
      </c>
      <c r="I47" s="8">
        <v>0.73</v>
      </c>
      <c r="J47" s="8">
        <v>100</v>
      </c>
      <c r="K47" s="8">
        <v>2.94</v>
      </c>
      <c r="L47" s="8">
        <v>1.028</v>
      </c>
      <c r="M47" s="8">
        <v>0.012</v>
      </c>
      <c r="N47" s="8">
        <v>0.016</v>
      </c>
      <c r="O47" s="8">
        <v>0.991</v>
      </c>
      <c r="P47" s="8">
        <v>0.013</v>
      </c>
      <c r="Q47" s="8">
        <v>5</v>
      </c>
      <c r="R47" s="8">
        <v>98.39075420942513</v>
      </c>
      <c r="S47" s="8">
        <v>1.609245790574873</v>
      </c>
    </row>
    <row r="48" spans="1:19" ht="14.25">
      <c r="A48" s="7" t="s">
        <v>24</v>
      </c>
      <c r="B48" s="13" t="s">
        <v>59</v>
      </c>
      <c r="C48" s="7" t="s">
        <v>60</v>
      </c>
      <c r="D48" s="8">
        <v>63.78</v>
      </c>
      <c r="E48" s="8">
        <v>18.28</v>
      </c>
      <c r="F48" s="8">
        <v>0</v>
      </c>
      <c r="G48" s="8">
        <v>0.85</v>
      </c>
      <c r="H48" s="8">
        <v>15.81</v>
      </c>
      <c r="I48" s="8">
        <v>1.28</v>
      </c>
      <c r="J48" s="8">
        <v>100</v>
      </c>
      <c r="K48" s="8">
        <v>2.963</v>
      </c>
      <c r="L48" s="8">
        <v>1.001</v>
      </c>
      <c r="M48" s="8">
        <v>0</v>
      </c>
      <c r="N48" s="8">
        <v>0.077</v>
      </c>
      <c r="O48" s="8">
        <v>0.937</v>
      </c>
      <c r="P48" s="8">
        <v>0.023</v>
      </c>
      <c r="Q48" s="8">
        <v>5</v>
      </c>
      <c r="R48" s="8">
        <v>92.44455706596699</v>
      </c>
      <c r="S48" s="8">
        <v>7.555442934033013</v>
      </c>
    </row>
    <row r="49" spans="1:19" ht="14.25">
      <c r="A49" s="7" t="s">
        <v>24</v>
      </c>
      <c r="B49" s="13" t="s">
        <v>59</v>
      </c>
      <c r="C49" s="7" t="s">
        <v>60</v>
      </c>
      <c r="D49" s="8">
        <v>63.14</v>
      </c>
      <c r="E49" s="8">
        <v>18.33</v>
      </c>
      <c r="F49" s="8">
        <v>0.67</v>
      </c>
      <c r="G49" s="8">
        <v>0.23</v>
      </c>
      <c r="H49" s="8">
        <v>16.82</v>
      </c>
      <c r="I49" s="8">
        <v>0.81</v>
      </c>
      <c r="J49" s="8">
        <v>100</v>
      </c>
      <c r="K49" s="8">
        <v>2.936</v>
      </c>
      <c r="L49" s="8">
        <v>1.005</v>
      </c>
      <c r="M49" s="8">
        <v>0.026</v>
      </c>
      <c r="N49" s="8">
        <v>0.021</v>
      </c>
      <c r="O49" s="8">
        <v>0.998</v>
      </c>
      <c r="P49" s="8">
        <v>0.015</v>
      </c>
      <c r="Q49" s="8">
        <v>5</v>
      </c>
      <c r="R49" s="8">
        <v>97.9636228730221</v>
      </c>
      <c r="S49" s="8">
        <v>2.0363771269778956</v>
      </c>
    </row>
    <row r="50" spans="1:19" ht="14.25">
      <c r="A50" s="7" t="s">
        <v>24</v>
      </c>
      <c r="B50" s="13" t="s">
        <v>59</v>
      </c>
      <c r="C50" s="7" t="s">
        <v>60</v>
      </c>
      <c r="D50" s="8">
        <v>62.48</v>
      </c>
      <c r="E50" s="8">
        <v>18.55</v>
      </c>
      <c r="F50" s="8">
        <v>0.22</v>
      </c>
      <c r="G50" s="8">
        <v>0.11</v>
      </c>
      <c r="H50" s="8">
        <v>16.58</v>
      </c>
      <c r="I50" s="8">
        <v>2.03</v>
      </c>
      <c r="J50" s="8">
        <v>99.99</v>
      </c>
      <c r="K50" s="8">
        <v>2.927</v>
      </c>
      <c r="L50" s="8">
        <v>1.024</v>
      </c>
      <c r="M50" s="8">
        <v>0.009</v>
      </c>
      <c r="N50" s="8">
        <v>0.01</v>
      </c>
      <c r="O50" s="8">
        <v>0.991</v>
      </c>
      <c r="P50" s="8">
        <v>0.037</v>
      </c>
      <c r="Q50" s="8">
        <v>5</v>
      </c>
      <c r="R50" s="8">
        <v>99.0015150397026</v>
      </c>
      <c r="S50" s="8">
        <v>0.998484960297405</v>
      </c>
    </row>
    <row r="51" spans="1:19" ht="14.25">
      <c r="A51" s="7" t="s">
        <v>24</v>
      </c>
      <c r="B51" s="13" t="s">
        <v>59</v>
      </c>
      <c r="C51" s="7" t="s">
        <v>60</v>
      </c>
      <c r="D51" s="8">
        <v>63.47</v>
      </c>
      <c r="E51" s="8">
        <v>18.56</v>
      </c>
      <c r="F51" s="8">
        <v>0.06</v>
      </c>
      <c r="G51" s="8">
        <v>0.82</v>
      </c>
      <c r="H51" s="8">
        <v>15.28</v>
      </c>
      <c r="I51" s="8">
        <v>1.09</v>
      </c>
      <c r="J51" s="8">
        <v>99.28</v>
      </c>
      <c r="K51" s="8">
        <v>2.969</v>
      </c>
      <c r="L51" s="8">
        <v>1.023</v>
      </c>
      <c r="M51" s="8">
        <v>0.002</v>
      </c>
      <c r="N51" s="8">
        <v>0.074</v>
      </c>
      <c r="O51" s="8">
        <v>0.912</v>
      </c>
      <c r="P51" s="8">
        <v>0.02</v>
      </c>
      <c r="Q51" s="8">
        <v>5</v>
      </c>
      <c r="R51" s="8">
        <v>92.4573578356966</v>
      </c>
      <c r="S51" s="8">
        <v>7.542642164303395</v>
      </c>
    </row>
    <row r="52" spans="1:19" ht="14.25">
      <c r="A52" s="7" t="s">
        <v>24</v>
      </c>
      <c r="B52" s="13" t="s">
        <v>59</v>
      </c>
      <c r="C52" s="7" t="s">
        <v>60</v>
      </c>
      <c r="D52" s="8">
        <v>63.31</v>
      </c>
      <c r="E52" s="8">
        <v>19.34</v>
      </c>
      <c r="F52" s="8">
        <v>0.08</v>
      </c>
      <c r="G52" s="8">
        <v>0.97</v>
      </c>
      <c r="H52" s="8">
        <v>15.26</v>
      </c>
      <c r="I52" s="8">
        <v>1.04</v>
      </c>
      <c r="J52" s="8">
        <v>100</v>
      </c>
      <c r="K52" s="8">
        <v>2.933</v>
      </c>
      <c r="L52" s="8">
        <v>1.056</v>
      </c>
      <c r="M52" s="8">
        <v>0.003</v>
      </c>
      <c r="N52" s="8">
        <v>0.087</v>
      </c>
      <c r="O52" s="8">
        <v>0.902</v>
      </c>
      <c r="P52" s="8">
        <v>0.019</v>
      </c>
      <c r="Q52" s="8">
        <v>5</v>
      </c>
      <c r="R52" s="8">
        <v>91.18851933488376</v>
      </c>
      <c r="S52" s="8">
        <v>8.811480665116223</v>
      </c>
    </row>
    <row r="53" spans="1:19" ht="14.25">
      <c r="A53" s="7" t="s">
        <v>24</v>
      </c>
      <c r="B53" s="13" t="s">
        <v>59</v>
      </c>
      <c r="C53" s="7" t="s">
        <v>60</v>
      </c>
      <c r="D53" s="8">
        <v>63.81</v>
      </c>
      <c r="E53" s="8">
        <v>18.77</v>
      </c>
      <c r="F53" s="8">
        <v>0.26</v>
      </c>
      <c r="G53" s="8">
        <v>0.87</v>
      </c>
      <c r="H53" s="8">
        <v>14.91</v>
      </c>
      <c r="I53" s="8">
        <v>1.38</v>
      </c>
      <c r="J53" s="8">
        <v>100</v>
      </c>
      <c r="K53" s="8">
        <v>2.971</v>
      </c>
      <c r="L53" s="8">
        <v>1.03</v>
      </c>
      <c r="M53" s="8">
        <v>0.01</v>
      </c>
      <c r="N53" s="8">
        <v>0.079</v>
      </c>
      <c r="O53" s="8">
        <v>0.886</v>
      </c>
      <c r="P53" s="8">
        <v>0.025</v>
      </c>
      <c r="Q53" s="8">
        <v>5</v>
      </c>
      <c r="R53" s="8">
        <v>91.85250432067328</v>
      </c>
      <c r="S53" s="8">
        <v>8.147495679326726</v>
      </c>
    </row>
    <row r="54" spans="1:19" ht="14.25">
      <c r="A54" s="7" t="s">
        <v>24</v>
      </c>
      <c r="B54" s="13" t="s">
        <v>59</v>
      </c>
      <c r="C54" s="7" t="s">
        <v>60</v>
      </c>
      <c r="D54" s="8">
        <v>64.18</v>
      </c>
      <c r="E54" s="8">
        <v>18.51</v>
      </c>
      <c r="F54" s="8">
        <v>0</v>
      </c>
      <c r="G54" s="8">
        <v>0.73</v>
      </c>
      <c r="H54" s="8">
        <v>15.91</v>
      </c>
      <c r="I54" s="8">
        <v>0.67</v>
      </c>
      <c r="J54" s="8">
        <v>100</v>
      </c>
      <c r="K54" s="8">
        <v>2.972</v>
      </c>
      <c r="L54" s="8">
        <v>1.01</v>
      </c>
      <c r="M54" s="8">
        <v>0</v>
      </c>
      <c r="N54" s="8">
        <v>0.066</v>
      </c>
      <c r="O54" s="8">
        <v>0.94</v>
      </c>
      <c r="P54" s="8">
        <v>0.012</v>
      </c>
      <c r="Q54" s="8">
        <v>5</v>
      </c>
      <c r="R54" s="8">
        <v>93.47978504523347</v>
      </c>
      <c r="S54" s="8">
        <v>6.520214954766522</v>
      </c>
    </row>
    <row r="55" spans="1:19" ht="14.25">
      <c r="A55" s="7" t="s">
        <v>24</v>
      </c>
      <c r="B55" s="13" t="s">
        <v>59</v>
      </c>
      <c r="C55" s="7" t="s">
        <v>60</v>
      </c>
      <c r="D55" s="8">
        <v>64.13</v>
      </c>
      <c r="E55" s="8">
        <v>18.86</v>
      </c>
      <c r="F55" s="8">
        <v>0.16</v>
      </c>
      <c r="G55" s="8">
        <v>0.86</v>
      </c>
      <c r="H55" s="8">
        <v>15.3</v>
      </c>
      <c r="I55" s="8">
        <v>0.69</v>
      </c>
      <c r="J55" s="8">
        <v>100</v>
      </c>
      <c r="K55" s="8">
        <v>2.97</v>
      </c>
      <c r="L55" s="8">
        <v>1.03</v>
      </c>
      <c r="M55" s="8">
        <v>0.006</v>
      </c>
      <c r="N55" s="8">
        <v>0.077</v>
      </c>
      <c r="O55" s="8">
        <v>0.904</v>
      </c>
      <c r="P55" s="8">
        <v>0.013</v>
      </c>
      <c r="Q55" s="8">
        <v>5</v>
      </c>
      <c r="R55" s="8">
        <v>92.12791473076679</v>
      </c>
      <c r="S55" s="8">
        <v>7.87208526923322</v>
      </c>
    </row>
    <row r="56" spans="1:19" ht="14.25">
      <c r="A56" s="7" t="s">
        <v>24</v>
      </c>
      <c r="B56" s="13" t="s">
        <v>59</v>
      </c>
      <c r="C56" s="7" t="s">
        <v>60</v>
      </c>
      <c r="D56" s="8">
        <v>64.03</v>
      </c>
      <c r="E56" s="8">
        <v>18.48</v>
      </c>
      <c r="F56" s="8">
        <v>0.18</v>
      </c>
      <c r="G56" s="8">
        <v>0</v>
      </c>
      <c r="H56" s="8">
        <v>17.29</v>
      </c>
      <c r="I56" s="8">
        <v>0.03</v>
      </c>
      <c r="J56" s="8">
        <v>100.01</v>
      </c>
      <c r="K56" s="8">
        <v>2.964</v>
      </c>
      <c r="L56" s="8">
        <v>1.008</v>
      </c>
      <c r="M56" s="8">
        <v>0.007</v>
      </c>
      <c r="N56" s="8">
        <v>0</v>
      </c>
      <c r="O56" s="8">
        <v>1.021</v>
      </c>
      <c r="P56" s="8">
        <v>0.001</v>
      </c>
      <c r="Q56" s="8">
        <v>5</v>
      </c>
      <c r="R56" s="8">
        <v>100</v>
      </c>
      <c r="S56" s="8">
        <v>0</v>
      </c>
    </row>
    <row r="57" spans="1:19" ht="14.25">
      <c r="A57" s="7" t="s">
        <v>24</v>
      </c>
      <c r="B57" s="13" t="s">
        <v>59</v>
      </c>
      <c r="C57" s="7" t="s">
        <v>60</v>
      </c>
      <c r="D57" s="8">
        <v>62.53</v>
      </c>
      <c r="E57" s="8">
        <v>18.89</v>
      </c>
      <c r="F57" s="8">
        <v>0.21</v>
      </c>
      <c r="G57" s="8">
        <v>0.27</v>
      </c>
      <c r="H57" s="8">
        <v>16.13</v>
      </c>
      <c r="I57" s="8">
        <v>1.96</v>
      </c>
      <c r="J57" s="8">
        <v>99.99</v>
      </c>
      <c r="K57" s="8">
        <v>2.926</v>
      </c>
      <c r="L57" s="8">
        <v>1.042</v>
      </c>
      <c r="M57" s="8">
        <v>0.008</v>
      </c>
      <c r="N57" s="8">
        <v>0.024</v>
      </c>
      <c r="O57" s="8">
        <v>0.963</v>
      </c>
      <c r="P57" s="8">
        <v>0.036</v>
      </c>
      <c r="Q57" s="8">
        <v>5</v>
      </c>
      <c r="R57" s="8">
        <v>97.51853533946534</v>
      </c>
      <c r="S57" s="8">
        <v>2.4814646605346513</v>
      </c>
    </row>
    <row r="58" spans="1:19" ht="14.25">
      <c r="A58" s="7" t="s">
        <v>24</v>
      </c>
      <c r="B58" s="13" t="s">
        <v>59</v>
      </c>
      <c r="C58" s="7" t="s">
        <v>60</v>
      </c>
      <c r="D58" s="8">
        <v>63.75</v>
      </c>
      <c r="E58" s="8">
        <v>18.91</v>
      </c>
      <c r="F58" s="8">
        <v>0</v>
      </c>
      <c r="G58" s="8">
        <v>0.97</v>
      </c>
      <c r="H58" s="8">
        <v>15.51</v>
      </c>
      <c r="I58" s="8">
        <v>0.87</v>
      </c>
      <c r="J58" s="8">
        <v>100.01</v>
      </c>
      <c r="K58" s="8">
        <v>2.95</v>
      </c>
      <c r="L58" s="8">
        <v>1.031</v>
      </c>
      <c r="M58" s="8">
        <v>0</v>
      </c>
      <c r="N58" s="8">
        <v>0.087</v>
      </c>
      <c r="O58" s="8">
        <v>0.916</v>
      </c>
      <c r="P58" s="8">
        <v>0.016</v>
      </c>
      <c r="Q58" s="8">
        <v>5</v>
      </c>
      <c r="R58" s="8">
        <v>91.31821770846712</v>
      </c>
      <c r="S58" s="8">
        <v>8.681782291532883</v>
      </c>
    </row>
    <row r="59" spans="1:19" ht="14.25">
      <c r="A59" s="7" t="s">
        <v>24</v>
      </c>
      <c r="B59" s="13" t="s">
        <v>59</v>
      </c>
      <c r="C59" s="7" t="s">
        <v>60</v>
      </c>
      <c r="D59" s="8">
        <v>64.78</v>
      </c>
      <c r="E59" s="8">
        <v>19.05</v>
      </c>
      <c r="F59" s="8">
        <v>0</v>
      </c>
      <c r="G59" s="8">
        <v>0.54</v>
      </c>
      <c r="H59" s="8">
        <v>15.6</v>
      </c>
      <c r="I59" s="8">
        <v>0.79</v>
      </c>
      <c r="J59" s="8">
        <v>100.76</v>
      </c>
      <c r="K59" s="8">
        <v>2.986</v>
      </c>
      <c r="L59" s="8">
        <v>1.035</v>
      </c>
      <c r="M59" s="8">
        <v>0</v>
      </c>
      <c r="N59" s="8">
        <v>0.048</v>
      </c>
      <c r="O59" s="8">
        <v>0.917</v>
      </c>
      <c r="P59" s="8">
        <v>0.014</v>
      </c>
      <c r="Q59" s="8">
        <v>5</v>
      </c>
      <c r="R59" s="8">
        <v>95.00093734635477</v>
      </c>
      <c r="S59" s="8">
        <v>4.9990626536452165</v>
      </c>
    </row>
    <row r="60" spans="1:19" ht="14.25">
      <c r="A60" s="7" t="s">
        <v>24</v>
      </c>
      <c r="B60" s="13" t="s">
        <v>59</v>
      </c>
      <c r="C60" s="7" t="s">
        <v>60</v>
      </c>
      <c r="D60" s="8">
        <v>64.56</v>
      </c>
      <c r="E60" s="8">
        <v>18.46</v>
      </c>
      <c r="F60" s="8">
        <v>0</v>
      </c>
      <c r="G60" s="8">
        <v>0.79</v>
      </c>
      <c r="H60" s="8">
        <v>15.68</v>
      </c>
      <c r="I60" s="8">
        <v>0.51</v>
      </c>
      <c r="J60" s="8">
        <v>100</v>
      </c>
      <c r="K60" s="8">
        <v>2.987</v>
      </c>
      <c r="L60" s="8">
        <v>1.007</v>
      </c>
      <c r="M60" s="8">
        <v>0</v>
      </c>
      <c r="N60" s="8">
        <v>0.071</v>
      </c>
      <c r="O60" s="8">
        <v>0.926</v>
      </c>
      <c r="P60" s="8">
        <v>0.009</v>
      </c>
      <c r="Q60" s="8">
        <v>5</v>
      </c>
      <c r="R60" s="8">
        <v>92.88586365296791</v>
      </c>
      <c r="S60" s="8">
        <v>7.114136347032086</v>
      </c>
    </row>
    <row r="61" spans="1:19" ht="14.25">
      <c r="A61" s="7" t="s">
        <v>24</v>
      </c>
      <c r="B61" s="13" t="s">
        <v>59</v>
      </c>
      <c r="C61" s="7" t="s">
        <v>60</v>
      </c>
      <c r="D61" s="8">
        <v>64.42</v>
      </c>
      <c r="E61" s="8">
        <v>18.91</v>
      </c>
      <c r="F61" s="8">
        <v>0.12</v>
      </c>
      <c r="G61" s="8">
        <v>1.37</v>
      </c>
      <c r="H61" s="8">
        <v>14.66</v>
      </c>
      <c r="I61" s="8">
        <v>0.52</v>
      </c>
      <c r="J61" s="8">
        <v>100</v>
      </c>
      <c r="K61" s="8">
        <v>2.972</v>
      </c>
      <c r="L61" s="8">
        <v>1.028</v>
      </c>
      <c r="M61" s="8">
        <v>0.005</v>
      </c>
      <c r="N61" s="8">
        <v>0.123</v>
      </c>
      <c r="O61" s="8">
        <v>0.863</v>
      </c>
      <c r="P61" s="8">
        <v>0.009</v>
      </c>
      <c r="Q61" s="8">
        <v>5</v>
      </c>
      <c r="R61" s="8">
        <v>87.56091548664644</v>
      </c>
      <c r="S61" s="8">
        <v>12.439084513353563</v>
      </c>
    </row>
    <row r="62" spans="1:19" ht="14.25">
      <c r="A62" s="7" t="s">
        <v>24</v>
      </c>
      <c r="B62" s="13" t="s">
        <v>59</v>
      </c>
      <c r="C62" s="7" t="s">
        <v>60</v>
      </c>
      <c r="D62" s="8">
        <v>63.76</v>
      </c>
      <c r="E62" s="8">
        <v>18.98</v>
      </c>
      <c r="F62" s="8">
        <v>0</v>
      </c>
      <c r="G62" s="8">
        <v>1.24</v>
      </c>
      <c r="H62" s="8">
        <v>15.44</v>
      </c>
      <c r="I62" s="8">
        <v>0.59</v>
      </c>
      <c r="J62" s="8">
        <v>100.01</v>
      </c>
      <c r="K62" s="8">
        <v>2.939</v>
      </c>
      <c r="L62" s="8">
        <v>1.031</v>
      </c>
      <c r="M62" s="8">
        <v>0</v>
      </c>
      <c r="N62" s="8">
        <v>0.111</v>
      </c>
      <c r="O62" s="8">
        <v>0.908</v>
      </c>
      <c r="P62" s="8">
        <v>0.011</v>
      </c>
      <c r="Q62" s="8">
        <v>5</v>
      </c>
      <c r="R62" s="8">
        <v>89.11972762254562</v>
      </c>
      <c r="S62" s="8">
        <v>10.880272377454357</v>
      </c>
    </row>
    <row r="63" spans="1:19" ht="14.25">
      <c r="A63" s="7" t="s">
        <v>24</v>
      </c>
      <c r="B63" s="13" t="s">
        <v>59</v>
      </c>
      <c r="C63" s="7" t="s">
        <v>60</v>
      </c>
      <c r="D63" s="8">
        <v>62.9</v>
      </c>
      <c r="E63" s="8">
        <v>19.08</v>
      </c>
      <c r="F63" s="8">
        <v>0.14</v>
      </c>
      <c r="G63" s="8">
        <v>0.7</v>
      </c>
      <c r="H63" s="8">
        <v>16.14</v>
      </c>
      <c r="I63" s="8">
        <v>1.03</v>
      </c>
      <c r="J63" s="8">
        <v>99.99</v>
      </c>
      <c r="K63" s="8">
        <v>2.916</v>
      </c>
      <c r="L63" s="8">
        <v>1.042</v>
      </c>
      <c r="M63" s="8">
        <v>0.005</v>
      </c>
      <c r="N63" s="8">
        <v>0.063</v>
      </c>
      <c r="O63" s="8">
        <v>0.955</v>
      </c>
      <c r="P63" s="8">
        <v>0.019</v>
      </c>
      <c r="Q63" s="8">
        <v>5</v>
      </c>
      <c r="R63" s="8">
        <v>93.81475126585936</v>
      </c>
      <c r="S63" s="8">
        <v>6.185248734140654</v>
      </c>
    </row>
    <row r="64" spans="1:19" ht="14.25">
      <c r="A64" s="7" t="s">
        <v>24</v>
      </c>
      <c r="B64" s="13" t="s">
        <v>59</v>
      </c>
      <c r="C64" s="7" t="s">
        <v>60</v>
      </c>
      <c r="D64" s="8">
        <v>63.47</v>
      </c>
      <c r="E64" s="8">
        <v>19.02</v>
      </c>
      <c r="F64" s="8">
        <v>0.1</v>
      </c>
      <c r="G64" s="8">
        <v>0.39</v>
      </c>
      <c r="H64" s="8">
        <v>16.08</v>
      </c>
      <c r="I64" s="8">
        <v>0.95</v>
      </c>
      <c r="J64" s="8">
        <v>100.01</v>
      </c>
      <c r="K64" s="8">
        <v>2.949</v>
      </c>
      <c r="L64" s="8">
        <v>1.042</v>
      </c>
      <c r="M64" s="8">
        <v>0.004</v>
      </c>
      <c r="N64" s="8">
        <v>0.035</v>
      </c>
      <c r="O64" s="8">
        <v>0.953</v>
      </c>
      <c r="P64" s="8">
        <v>0.017</v>
      </c>
      <c r="Q64" s="8">
        <v>5</v>
      </c>
      <c r="R64" s="8">
        <v>96.444129879284</v>
      </c>
      <c r="S64" s="8">
        <v>3.5558701207159937</v>
      </c>
    </row>
    <row r="65" spans="1:19" ht="14.25">
      <c r="A65" s="7" t="s">
        <v>24</v>
      </c>
      <c r="B65" s="13" t="s">
        <v>59</v>
      </c>
      <c r="C65" s="7" t="s">
        <v>60</v>
      </c>
      <c r="D65" s="8">
        <v>63.16</v>
      </c>
      <c r="E65" s="8">
        <v>19.01</v>
      </c>
      <c r="F65" s="8">
        <v>0</v>
      </c>
      <c r="G65" s="8">
        <v>0.73</v>
      </c>
      <c r="H65" s="8">
        <v>15.98</v>
      </c>
      <c r="I65" s="8">
        <v>1.13</v>
      </c>
      <c r="J65" s="8">
        <v>100.01</v>
      </c>
      <c r="K65" s="8">
        <v>2.929</v>
      </c>
      <c r="L65" s="8">
        <v>1.039</v>
      </c>
      <c r="M65" s="8">
        <v>0</v>
      </c>
      <c r="N65" s="8">
        <v>0.066</v>
      </c>
      <c r="O65" s="8">
        <v>0.945</v>
      </c>
      <c r="P65" s="8">
        <v>0.021</v>
      </c>
      <c r="Q65" s="8">
        <v>5</v>
      </c>
      <c r="R65" s="8">
        <v>93.50649203518435</v>
      </c>
      <c r="S65" s="8">
        <v>6.4935079648156515</v>
      </c>
    </row>
    <row r="66" spans="1:19" ht="14.25">
      <c r="A66" s="7">
        <v>286</v>
      </c>
      <c r="B66" s="13" t="s">
        <v>58</v>
      </c>
      <c r="C66" s="7" t="s">
        <v>60</v>
      </c>
      <c r="D66" s="8">
        <v>63.05</v>
      </c>
      <c r="E66" s="8">
        <v>20.29</v>
      </c>
      <c r="F66" s="8">
        <v>0</v>
      </c>
      <c r="G66" s="8">
        <v>1.49</v>
      </c>
      <c r="H66" s="8">
        <v>14.81</v>
      </c>
      <c r="I66" s="8">
        <v>0.35</v>
      </c>
      <c r="J66" s="8">
        <v>99.99</v>
      </c>
      <c r="K66" s="8">
        <v>2.895</v>
      </c>
      <c r="L66" s="8">
        <v>1.098</v>
      </c>
      <c r="M66" s="8">
        <v>0</v>
      </c>
      <c r="N66" s="8">
        <v>0.133</v>
      </c>
      <c r="O66" s="8">
        <v>0.868</v>
      </c>
      <c r="P66" s="8">
        <v>0.006</v>
      </c>
      <c r="Q66" s="8">
        <v>5</v>
      </c>
      <c r="R66" s="8">
        <v>86.73473861573471</v>
      </c>
      <c r="S66" s="8">
        <v>13.265261384265278</v>
      </c>
    </row>
    <row r="67" spans="1:19" ht="14.25">
      <c r="A67" s="7">
        <v>286</v>
      </c>
      <c r="B67" s="13" t="s">
        <v>58</v>
      </c>
      <c r="C67" s="7" t="s">
        <v>60</v>
      </c>
      <c r="D67" s="8">
        <v>63.42</v>
      </c>
      <c r="E67" s="8">
        <v>18.74</v>
      </c>
      <c r="F67" s="8">
        <v>0.49</v>
      </c>
      <c r="G67" s="8">
        <v>0.08</v>
      </c>
      <c r="H67" s="8">
        <v>16.3</v>
      </c>
      <c r="I67" s="8">
        <v>0.97</v>
      </c>
      <c r="J67" s="8">
        <v>100</v>
      </c>
      <c r="K67" s="8">
        <v>2.957</v>
      </c>
      <c r="L67" s="8">
        <v>1.03</v>
      </c>
      <c r="M67" s="8">
        <v>0.019</v>
      </c>
      <c r="N67" s="8">
        <v>0.007</v>
      </c>
      <c r="O67" s="8">
        <v>0.969</v>
      </c>
      <c r="P67" s="8">
        <v>0.018</v>
      </c>
      <c r="Q67" s="8">
        <v>5</v>
      </c>
      <c r="R67" s="8">
        <v>99.25943072372137</v>
      </c>
      <c r="S67" s="8">
        <v>0.7405692762786354</v>
      </c>
    </row>
    <row r="68" spans="1:19" ht="14.25">
      <c r="A68" s="7">
        <v>286</v>
      </c>
      <c r="B68" s="13" t="s">
        <v>58</v>
      </c>
      <c r="C68" s="7" t="s">
        <v>60</v>
      </c>
      <c r="D68" s="8">
        <v>62.77</v>
      </c>
      <c r="E68" s="8">
        <v>18.62</v>
      </c>
      <c r="F68" s="8">
        <v>0.71</v>
      </c>
      <c r="G68" s="8">
        <v>0.07</v>
      </c>
      <c r="H68" s="8">
        <v>16.57</v>
      </c>
      <c r="I68" s="8">
        <v>1.23</v>
      </c>
      <c r="J68" s="8">
        <v>100.01</v>
      </c>
      <c r="K68" s="8">
        <v>2.93</v>
      </c>
      <c r="L68" s="8">
        <v>1.024</v>
      </c>
      <c r="M68" s="8">
        <v>0.028</v>
      </c>
      <c r="N68" s="8">
        <v>0.006</v>
      </c>
      <c r="O68" s="8">
        <v>0.987</v>
      </c>
      <c r="P68" s="8">
        <v>0.022</v>
      </c>
      <c r="Q68" s="8">
        <v>5</v>
      </c>
      <c r="R68" s="8">
        <v>99.36190262421584</v>
      </c>
      <c r="S68" s="8">
        <v>0.6380973757841494</v>
      </c>
    </row>
    <row r="69" spans="1:19" ht="14.25">
      <c r="A69" s="7">
        <v>286</v>
      </c>
      <c r="B69" s="13" t="s">
        <v>58</v>
      </c>
      <c r="C69" s="7" t="s">
        <v>60</v>
      </c>
      <c r="D69" s="8">
        <v>62.57</v>
      </c>
      <c r="E69" s="8">
        <v>18.61</v>
      </c>
      <c r="F69" s="8">
        <v>0.73</v>
      </c>
      <c r="G69" s="8">
        <v>0.01</v>
      </c>
      <c r="H69" s="8">
        <v>15.78</v>
      </c>
      <c r="I69" s="8">
        <v>2.45</v>
      </c>
      <c r="J69" s="8">
        <v>100.15</v>
      </c>
      <c r="K69" s="8">
        <v>2.945</v>
      </c>
      <c r="L69" s="8">
        <v>1.032</v>
      </c>
      <c r="M69" s="8">
        <v>0.029</v>
      </c>
      <c r="N69" s="8">
        <v>0.001</v>
      </c>
      <c r="O69" s="8">
        <v>0.948</v>
      </c>
      <c r="P69" s="8">
        <v>0.045</v>
      </c>
      <c r="Q69" s="8">
        <v>5</v>
      </c>
      <c r="R69" s="8">
        <v>99.90375762038009</v>
      </c>
      <c r="S69" s="8">
        <v>0.09624237961990494</v>
      </c>
    </row>
    <row r="70" spans="1:19" ht="14.25">
      <c r="A70" s="7">
        <v>286</v>
      </c>
      <c r="B70" s="13" t="s">
        <v>58</v>
      </c>
      <c r="C70" s="7" t="s">
        <v>60</v>
      </c>
      <c r="D70" s="8">
        <v>62.45</v>
      </c>
      <c r="E70" s="8">
        <v>19.16</v>
      </c>
      <c r="F70" s="8">
        <v>0.42</v>
      </c>
      <c r="G70" s="8">
        <v>0.22</v>
      </c>
      <c r="H70" s="8">
        <v>16.66</v>
      </c>
      <c r="I70" s="8">
        <v>1.09</v>
      </c>
      <c r="J70" s="8">
        <v>100</v>
      </c>
      <c r="K70" s="8">
        <v>2.905</v>
      </c>
      <c r="L70" s="8">
        <v>1.05</v>
      </c>
      <c r="M70" s="8">
        <v>0.016</v>
      </c>
      <c r="N70" s="8">
        <v>0.02</v>
      </c>
      <c r="O70" s="8">
        <v>0.989</v>
      </c>
      <c r="P70" s="8">
        <v>0.02</v>
      </c>
      <c r="Q70" s="8">
        <v>5</v>
      </c>
      <c r="R70" s="8">
        <v>98.03208004593498</v>
      </c>
      <c r="S70" s="8">
        <v>1.9679199540650325</v>
      </c>
    </row>
    <row r="71" spans="1:19" ht="14.25">
      <c r="A71" s="7">
        <v>286</v>
      </c>
      <c r="B71" s="13" t="s">
        <v>58</v>
      </c>
      <c r="C71" s="7" t="s">
        <v>60</v>
      </c>
      <c r="D71" s="8">
        <v>63.68</v>
      </c>
      <c r="E71" s="8">
        <v>18.7</v>
      </c>
      <c r="F71" s="8">
        <v>0.28</v>
      </c>
      <c r="G71" s="8">
        <v>0.22</v>
      </c>
      <c r="H71" s="8">
        <v>16.06</v>
      </c>
      <c r="I71" s="8">
        <v>1.06</v>
      </c>
      <c r="J71" s="8">
        <v>100</v>
      </c>
      <c r="K71" s="8">
        <v>2.968</v>
      </c>
      <c r="L71" s="8">
        <v>1.027</v>
      </c>
      <c r="M71" s="8">
        <v>0.011</v>
      </c>
      <c r="N71" s="8">
        <v>0.02</v>
      </c>
      <c r="O71" s="8">
        <v>0.955</v>
      </c>
      <c r="P71" s="8">
        <v>0.019</v>
      </c>
      <c r="Q71" s="8">
        <v>5</v>
      </c>
      <c r="R71" s="8">
        <v>97.9600585438516</v>
      </c>
      <c r="S71" s="8">
        <v>2.0399414561484037</v>
      </c>
    </row>
    <row r="72" spans="1:19" ht="14.25">
      <c r="A72" s="7">
        <v>286</v>
      </c>
      <c r="B72" s="13" t="s">
        <v>58</v>
      </c>
      <c r="C72" s="7" t="s">
        <v>60</v>
      </c>
      <c r="D72" s="8">
        <v>63.23</v>
      </c>
      <c r="E72" s="8">
        <v>19.63</v>
      </c>
      <c r="F72" s="8">
        <v>0.18</v>
      </c>
      <c r="G72" s="8">
        <v>0</v>
      </c>
      <c r="H72" s="8">
        <v>16.6</v>
      </c>
      <c r="I72" s="8">
        <v>0.35</v>
      </c>
      <c r="J72" s="8">
        <v>99.99</v>
      </c>
      <c r="K72" s="8">
        <v>2.932</v>
      </c>
      <c r="L72" s="8">
        <v>1.073</v>
      </c>
      <c r="M72" s="8">
        <v>0.007</v>
      </c>
      <c r="N72" s="8">
        <v>0</v>
      </c>
      <c r="O72" s="8">
        <v>0.982</v>
      </c>
      <c r="P72" s="8">
        <v>0.006</v>
      </c>
      <c r="Q72" s="8">
        <v>5</v>
      </c>
      <c r="R72" s="8">
        <v>100</v>
      </c>
      <c r="S72" s="8">
        <v>0</v>
      </c>
    </row>
    <row r="73" spans="1:19" ht="14.25">
      <c r="A73" s="7">
        <v>286</v>
      </c>
      <c r="B73" s="13" t="s">
        <v>58</v>
      </c>
      <c r="C73" s="7" t="s">
        <v>60</v>
      </c>
      <c r="D73" s="8">
        <v>62.85</v>
      </c>
      <c r="E73" s="8">
        <v>19.65</v>
      </c>
      <c r="F73" s="8">
        <v>0.23</v>
      </c>
      <c r="G73" s="8">
        <v>0.04</v>
      </c>
      <c r="H73" s="8">
        <v>16.33</v>
      </c>
      <c r="I73" s="8">
        <v>0.91</v>
      </c>
      <c r="J73" s="8">
        <v>100.01</v>
      </c>
      <c r="K73" s="8">
        <v>2.924</v>
      </c>
      <c r="L73" s="8">
        <v>1.077</v>
      </c>
      <c r="M73" s="8">
        <v>0.009</v>
      </c>
      <c r="N73" s="8">
        <v>0.004</v>
      </c>
      <c r="O73" s="8">
        <v>0.969</v>
      </c>
      <c r="P73" s="8">
        <v>0.017</v>
      </c>
      <c r="Q73" s="8">
        <v>5</v>
      </c>
      <c r="R73" s="8">
        <v>99.62901940757685</v>
      </c>
      <c r="S73" s="8">
        <v>0.37098059242316833</v>
      </c>
    </row>
    <row r="74" spans="1:19" ht="14.25">
      <c r="A74" s="7">
        <v>286</v>
      </c>
      <c r="B74" s="13" t="s">
        <v>58</v>
      </c>
      <c r="C74" s="7" t="s">
        <v>60</v>
      </c>
      <c r="D74" s="8">
        <v>62.52</v>
      </c>
      <c r="E74" s="8">
        <v>18.65</v>
      </c>
      <c r="F74" s="8">
        <v>0.49</v>
      </c>
      <c r="G74" s="8">
        <v>0.07</v>
      </c>
      <c r="H74" s="8">
        <v>17.12</v>
      </c>
      <c r="I74" s="8">
        <v>1.14</v>
      </c>
      <c r="J74" s="8">
        <v>99.99</v>
      </c>
      <c r="K74" s="8">
        <v>2.912</v>
      </c>
      <c r="L74" s="8">
        <v>1.024</v>
      </c>
      <c r="M74" s="8">
        <v>0.019</v>
      </c>
      <c r="N74" s="8">
        <v>0.006</v>
      </c>
      <c r="O74" s="8">
        <v>1.017</v>
      </c>
      <c r="P74" s="8">
        <v>0.021</v>
      </c>
      <c r="Q74" s="8">
        <v>5</v>
      </c>
      <c r="R74" s="8">
        <v>99.38227561668008</v>
      </c>
      <c r="S74" s="8">
        <v>0.6177243833199243</v>
      </c>
    </row>
    <row r="75" spans="1:19" ht="14.25">
      <c r="A75" s="7">
        <v>286</v>
      </c>
      <c r="B75" s="13" t="s">
        <v>58</v>
      </c>
      <c r="C75" s="7" t="s">
        <v>60</v>
      </c>
      <c r="D75" s="8">
        <v>62.79</v>
      </c>
      <c r="E75" s="8">
        <v>18.99</v>
      </c>
      <c r="F75" s="8">
        <v>0.36</v>
      </c>
      <c r="G75" s="8">
        <v>0</v>
      </c>
      <c r="H75" s="8">
        <v>17.42</v>
      </c>
      <c r="I75" s="8">
        <v>0.44</v>
      </c>
      <c r="J75" s="8">
        <v>100</v>
      </c>
      <c r="K75" s="8">
        <v>2.911</v>
      </c>
      <c r="L75" s="8">
        <v>1.037</v>
      </c>
      <c r="M75" s="8">
        <v>0.014</v>
      </c>
      <c r="N75" s="8">
        <v>0</v>
      </c>
      <c r="O75" s="8">
        <v>1.03</v>
      </c>
      <c r="P75" s="8">
        <v>0.008</v>
      </c>
      <c r="Q75" s="8">
        <v>5</v>
      </c>
      <c r="R75" s="8">
        <v>100</v>
      </c>
      <c r="S75" s="8">
        <v>0</v>
      </c>
    </row>
    <row r="76" spans="1:19" ht="14.25">
      <c r="A76" s="7">
        <v>286</v>
      </c>
      <c r="B76" s="13" t="s">
        <v>58</v>
      </c>
      <c r="C76" s="7" t="s">
        <v>60</v>
      </c>
      <c r="D76" s="8">
        <v>63.84</v>
      </c>
      <c r="E76" s="8">
        <v>18.05</v>
      </c>
      <c r="F76" s="8">
        <v>0.85</v>
      </c>
      <c r="G76" s="8">
        <v>0.27</v>
      </c>
      <c r="H76" s="8">
        <v>16.41</v>
      </c>
      <c r="I76" s="8">
        <v>0.59</v>
      </c>
      <c r="J76" s="8">
        <v>100.01</v>
      </c>
      <c r="K76" s="8">
        <v>2.969</v>
      </c>
      <c r="L76" s="8">
        <v>0.989</v>
      </c>
      <c r="M76" s="8">
        <v>0.033</v>
      </c>
      <c r="N76" s="8">
        <v>0.024</v>
      </c>
      <c r="O76" s="8">
        <v>0.974</v>
      </c>
      <c r="P76" s="8">
        <v>0.011</v>
      </c>
      <c r="Q76" s="8">
        <v>5</v>
      </c>
      <c r="R76" s="8">
        <v>97.5598428133374</v>
      </c>
      <c r="S76" s="8">
        <v>2.4401571866626153</v>
      </c>
    </row>
    <row r="77" spans="1:19" ht="14.25">
      <c r="A77" s="7">
        <v>286</v>
      </c>
      <c r="B77" s="13" t="s">
        <v>58</v>
      </c>
      <c r="C77" s="7" t="s">
        <v>60</v>
      </c>
      <c r="D77" s="8">
        <v>63.72</v>
      </c>
      <c r="E77" s="8">
        <v>18.9</v>
      </c>
      <c r="F77" s="8">
        <v>0.61</v>
      </c>
      <c r="G77" s="8">
        <v>0.06</v>
      </c>
      <c r="H77" s="8">
        <v>16.24</v>
      </c>
      <c r="I77" s="8">
        <v>0.79</v>
      </c>
      <c r="J77" s="8">
        <v>100.32</v>
      </c>
      <c r="K77" s="8">
        <v>2.96</v>
      </c>
      <c r="L77" s="8">
        <v>1.035</v>
      </c>
      <c r="M77" s="8">
        <v>0.024</v>
      </c>
      <c r="N77" s="8">
        <v>0.005</v>
      </c>
      <c r="O77" s="8">
        <v>0.962</v>
      </c>
      <c r="P77" s="8">
        <v>0.014</v>
      </c>
      <c r="Q77" s="8">
        <v>5</v>
      </c>
      <c r="R77" s="8">
        <v>99.44149841080156</v>
      </c>
      <c r="S77" s="8">
        <v>0.5585015891984298</v>
      </c>
    </row>
    <row r="78" spans="1:19" ht="14.25">
      <c r="A78" s="7">
        <v>286</v>
      </c>
      <c r="B78" s="13" t="s">
        <v>58</v>
      </c>
      <c r="C78" s="7" t="s">
        <v>60</v>
      </c>
      <c r="D78" s="8">
        <v>64.03</v>
      </c>
      <c r="E78" s="8">
        <v>19.8</v>
      </c>
      <c r="F78" s="8">
        <v>0</v>
      </c>
      <c r="G78" s="8">
        <v>1.47</v>
      </c>
      <c r="H78" s="8">
        <v>14.54</v>
      </c>
      <c r="I78" s="8">
        <v>0.16</v>
      </c>
      <c r="J78" s="8">
        <v>100</v>
      </c>
      <c r="K78" s="8">
        <v>2.942</v>
      </c>
      <c r="L78" s="8">
        <v>1.072</v>
      </c>
      <c r="M78" s="8">
        <v>0</v>
      </c>
      <c r="N78" s="8">
        <v>0.131</v>
      </c>
      <c r="O78" s="8">
        <v>0.852</v>
      </c>
      <c r="P78" s="8">
        <v>0.003</v>
      </c>
      <c r="Q78" s="8">
        <v>5</v>
      </c>
      <c r="R78" s="8">
        <v>86.6784278353044</v>
      </c>
      <c r="S78" s="8">
        <v>13.321572164695604</v>
      </c>
    </row>
    <row r="79" spans="1:19" ht="14.25">
      <c r="A79" s="24" t="s">
        <v>91</v>
      </c>
      <c r="B79" s="35" t="s">
        <v>90</v>
      </c>
      <c r="C79" s="35" t="s">
        <v>60</v>
      </c>
      <c r="D79" s="36">
        <v>64.92</v>
      </c>
      <c r="E79" s="36">
        <v>17.86</v>
      </c>
      <c r="F79" s="36">
        <v>0</v>
      </c>
      <c r="G79" s="36">
        <v>0.74</v>
      </c>
      <c r="H79" s="36">
        <v>16.31</v>
      </c>
      <c r="I79" s="36">
        <v>0</v>
      </c>
      <c r="J79" s="36">
        <v>99.83</v>
      </c>
      <c r="K79" s="36">
        <v>3.010148451480971</v>
      </c>
      <c r="L79" s="36">
        <v>0.9760879942926479</v>
      </c>
      <c r="M79" s="36">
        <v>0</v>
      </c>
      <c r="N79" s="36">
        <v>0.06653064756077963</v>
      </c>
      <c r="O79" s="36">
        <v>0.9646115636373932</v>
      </c>
      <c r="P79" s="36">
        <v>0</v>
      </c>
      <c r="Q79" s="36">
        <v>5.0173786569717915</v>
      </c>
      <c r="R79" s="36">
        <v>93.54786887412243</v>
      </c>
      <c r="S79" s="36">
        <v>6.452131125877579</v>
      </c>
    </row>
    <row r="80" spans="1:19" ht="14.25">
      <c r="A80" s="24" t="s">
        <v>85</v>
      </c>
      <c r="B80" s="35" t="s">
        <v>90</v>
      </c>
      <c r="C80" s="35" t="s">
        <v>60</v>
      </c>
      <c r="D80" s="36">
        <v>65.91</v>
      </c>
      <c r="E80" s="36">
        <v>18.28</v>
      </c>
      <c r="F80" s="36">
        <v>0</v>
      </c>
      <c r="G80" s="36">
        <v>0.88</v>
      </c>
      <c r="H80" s="36">
        <v>15.18</v>
      </c>
      <c r="I80" s="36">
        <v>0</v>
      </c>
      <c r="J80" s="36">
        <v>100.25</v>
      </c>
      <c r="K80" s="36">
        <v>3.018652367128776</v>
      </c>
      <c r="L80" s="36">
        <v>0.9868158014690268</v>
      </c>
      <c r="M80" s="36">
        <v>0</v>
      </c>
      <c r="N80" s="36">
        <v>0.0781492996095598</v>
      </c>
      <c r="O80" s="36">
        <v>0.8867938274682541</v>
      </c>
      <c r="P80" s="36">
        <v>0</v>
      </c>
      <c r="Q80" s="36">
        <v>4.970411295675617</v>
      </c>
      <c r="R80" s="36">
        <v>91.90114967228968</v>
      </c>
      <c r="S80" s="36">
        <v>8.098850327710325</v>
      </c>
    </row>
    <row r="81" spans="1:19" ht="14.25">
      <c r="A81" s="24" t="s">
        <v>85</v>
      </c>
      <c r="B81" s="35" t="s">
        <v>90</v>
      </c>
      <c r="C81" s="35" t="s">
        <v>60</v>
      </c>
      <c r="D81" s="36">
        <v>65.92</v>
      </c>
      <c r="E81" s="36">
        <v>17.78</v>
      </c>
      <c r="F81" s="36">
        <v>0</v>
      </c>
      <c r="G81" s="36">
        <v>0.93</v>
      </c>
      <c r="H81" s="36">
        <v>15.5</v>
      </c>
      <c r="I81" s="36">
        <v>0</v>
      </c>
      <c r="J81" s="36">
        <v>100.13000000000001</v>
      </c>
      <c r="K81" s="36">
        <v>3.0297160379562547</v>
      </c>
      <c r="L81" s="36">
        <v>0.9631958379002299</v>
      </c>
      <c r="M81" s="36">
        <v>0</v>
      </c>
      <c r="N81" s="36">
        <v>0.0828797254077889</v>
      </c>
      <c r="O81" s="36">
        <v>0.9086686090665032</v>
      </c>
      <c r="P81" s="36">
        <v>0</v>
      </c>
      <c r="Q81" s="36">
        <v>4.984460210330777</v>
      </c>
      <c r="R81" s="36">
        <v>91.6413832259896</v>
      </c>
      <c r="S81" s="36">
        <v>8.358616774010398</v>
      </c>
    </row>
    <row r="82" spans="1:19" ht="14.25">
      <c r="A82" s="24" t="s">
        <v>85</v>
      </c>
      <c r="B82" s="35" t="s">
        <v>90</v>
      </c>
      <c r="C82" s="35" t="s">
        <v>60</v>
      </c>
      <c r="D82" s="36">
        <v>66.59</v>
      </c>
      <c r="E82" s="36">
        <v>17.61</v>
      </c>
      <c r="F82" s="36">
        <v>0</v>
      </c>
      <c r="G82" s="36">
        <v>0.93</v>
      </c>
      <c r="H82" s="36">
        <v>15.19</v>
      </c>
      <c r="I82" s="36">
        <v>0</v>
      </c>
      <c r="J82" s="36">
        <v>100.32000000000001</v>
      </c>
      <c r="K82" s="36">
        <v>3.0457808350498925</v>
      </c>
      <c r="L82" s="36">
        <v>0.9493953584796485</v>
      </c>
      <c r="M82" s="36">
        <v>0</v>
      </c>
      <c r="N82" s="36">
        <v>0.08248086579899784</v>
      </c>
      <c r="O82" s="36">
        <v>0.8862097185624864</v>
      </c>
      <c r="P82" s="36">
        <v>0</v>
      </c>
      <c r="Q82" s="36">
        <v>4.963866777891026</v>
      </c>
      <c r="R82" s="36">
        <v>91.48532388663968</v>
      </c>
      <c r="S82" s="36">
        <v>8.514676113360323</v>
      </c>
    </row>
    <row r="83" spans="1:19" ht="14.25">
      <c r="A83" s="24" t="s">
        <v>89</v>
      </c>
      <c r="B83" s="35" t="s">
        <v>90</v>
      </c>
      <c r="C83" s="35" t="s">
        <v>60</v>
      </c>
      <c r="D83" s="36">
        <v>65.2</v>
      </c>
      <c r="E83" s="36">
        <v>17.7</v>
      </c>
      <c r="F83" s="36">
        <v>0</v>
      </c>
      <c r="G83" s="36">
        <v>0.91</v>
      </c>
      <c r="H83" s="36">
        <v>16.04</v>
      </c>
      <c r="I83" s="36">
        <v>0</v>
      </c>
      <c r="J83" s="36">
        <v>99.85</v>
      </c>
      <c r="K83" s="36">
        <v>3.018412374205582</v>
      </c>
      <c r="L83" s="36">
        <v>0.9658337042253065</v>
      </c>
      <c r="M83" s="36">
        <v>0</v>
      </c>
      <c r="N83" s="36">
        <v>0.0816870094672694</v>
      </c>
      <c r="O83" s="36">
        <v>0.9471623810344851</v>
      </c>
      <c r="P83" s="36">
        <v>0</v>
      </c>
      <c r="Q83" s="36">
        <v>5.013095468932644</v>
      </c>
      <c r="R83" s="36">
        <v>92.0603530291803</v>
      </c>
      <c r="S83" s="36">
        <v>7.939646970819689</v>
      </c>
    </row>
    <row r="84" spans="1:19" ht="14.25">
      <c r="A84" s="24" t="s">
        <v>89</v>
      </c>
      <c r="B84" s="35" t="s">
        <v>90</v>
      </c>
      <c r="C84" s="35" t="s">
        <v>60</v>
      </c>
      <c r="D84" s="36">
        <v>65.15</v>
      </c>
      <c r="E84" s="36">
        <v>17.51</v>
      </c>
      <c r="F84" s="36">
        <v>0</v>
      </c>
      <c r="G84" s="36">
        <v>0.84</v>
      </c>
      <c r="H84" s="36">
        <v>16</v>
      </c>
      <c r="I84" s="36">
        <v>0</v>
      </c>
      <c r="J84" s="36">
        <v>99.50000000000001</v>
      </c>
      <c r="K84" s="36">
        <v>3.025364269150868</v>
      </c>
      <c r="L84" s="36">
        <v>0.9584015620140786</v>
      </c>
      <c r="M84" s="36">
        <v>0</v>
      </c>
      <c r="N84" s="36">
        <v>0.07563506198937321</v>
      </c>
      <c r="O84" s="36">
        <v>0.9477031753649214</v>
      </c>
      <c r="P84" s="36">
        <v>0</v>
      </c>
      <c r="Q84" s="36">
        <v>5.007104068519241</v>
      </c>
      <c r="R84" s="36">
        <v>92.60898701636346</v>
      </c>
      <c r="S84" s="36">
        <v>7.3910129836365375</v>
      </c>
    </row>
    <row r="85" spans="1:24" ht="14.25">
      <c r="A85" s="25" t="s">
        <v>92</v>
      </c>
      <c r="C85" s="25" t="s">
        <v>60</v>
      </c>
      <c r="D85" s="29">
        <v>64.177</v>
      </c>
      <c r="E85" s="29">
        <v>18.464</v>
      </c>
      <c r="F85" s="29">
        <v>0.104</v>
      </c>
      <c r="G85" s="29">
        <v>0.485</v>
      </c>
      <c r="H85" s="29">
        <v>16.046</v>
      </c>
      <c r="I85" s="29">
        <v>0</v>
      </c>
      <c r="J85" s="29">
        <v>99.27600000000001</v>
      </c>
      <c r="K85" s="8">
        <v>2.9887</v>
      </c>
      <c r="L85" s="8">
        <v>1.0132</v>
      </c>
      <c r="M85" s="8">
        <v>0.0039</v>
      </c>
      <c r="N85" s="8">
        <v>0.0442</v>
      </c>
      <c r="O85" s="8">
        <v>0.9535</v>
      </c>
      <c r="P85" s="36">
        <v>0</v>
      </c>
      <c r="Q85" s="8">
        <v>5.0035</v>
      </c>
      <c r="R85" s="8">
        <f>O85/($N85+$O85+$P85)*100</f>
        <v>95.56981056429788</v>
      </c>
      <c r="S85" s="8">
        <f>N85/($N85+$O85+$P85)*100</f>
        <v>4.430189435702115</v>
      </c>
      <c r="V85" s="37"/>
      <c r="W85" s="37"/>
      <c r="X85" s="37"/>
    </row>
    <row r="86" spans="1:24" ht="14.25">
      <c r="A86" s="25" t="s">
        <v>92</v>
      </c>
      <c r="C86" s="25" t="s">
        <v>60</v>
      </c>
      <c r="D86" s="29">
        <v>64.727</v>
      </c>
      <c r="E86" s="29">
        <v>18.706</v>
      </c>
      <c r="F86" s="29">
        <v>0.018</v>
      </c>
      <c r="G86" s="29">
        <v>0.585</v>
      </c>
      <c r="H86" s="29">
        <v>16.24</v>
      </c>
      <c r="I86" s="29">
        <v>0</v>
      </c>
      <c r="J86" s="29">
        <v>100.276</v>
      </c>
      <c r="K86" s="8">
        <v>2.9849</v>
      </c>
      <c r="L86" s="8">
        <v>1.0169</v>
      </c>
      <c r="M86" s="8">
        <v>0.0008</v>
      </c>
      <c r="N86" s="8">
        <v>0.0528</v>
      </c>
      <c r="O86" s="8">
        <v>0.9554</v>
      </c>
      <c r="P86" s="36">
        <v>0</v>
      </c>
      <c r="Q86" s="8">
        <v>5.0107</v>
      </c>
      <c r="R86" s="8">
        <f>O86/($N86+$O86+$P86)*100</f>
        <v>94.76294386034517</v>
      </c>
      <c r="S86" s="8">
        <f>N86/($N86+$O86+$P86)*100</f>
        <v>5.237056139654831</v>
      </c>
      <c r="V86" s="37"/>
      <c r="W86" s="37"/>
      <c r="X86" s="37"/>
    </row>
    <row r="87" spans="1:24" ht="14.25">
      <c r="A87" s="25" t="s">
        <v>92</v>
      </c>
      <c r="C87" s="25" t="s">
        <v>60</v>
      </c>
      <c r="D87" s="29">
        <v>63.946</v>
      </c>
      <c r="E87" s="29">
        <v>19.168</v>
      </c>
      <c r="F87" s="29">
        <v>0.001</v>
      </c>
      <c r="G87" s="29">
        <v>0.682</v>
      </c>
      <c r="H87" s="29">
        <v>15.973</v>
      </c>
      <c r="I87" s="29">
        <v>0</v>
      </c>
      <c r="J87" s="29">
        <v>99.77000000000001</v>
      </c>
      <c r="K87" s="8">
        <v>2.9635</v>
      </c>
      <c r="L87" s="8">
        <v>1.047</v>
      </c>
      <c r="M87" s="8">
        <v>0</v>
      </c>
      <c r="N87" s="8">
        <v>0.0611</v>
      </c>
      <c r="O87" s="8">
        <v>0.9441</v>
      </c>
      <c r="P87" s="36">
        <v>0</v>
      </c>
      <c r="Q87" s="8">
        <v>5.0156</v>
      </c>
      <c r="R87" s="8">
        <f>O87/($N87+$O87+$P87)*100</f>
        <v>93.9216076402706</v>
      </c>
      <c r="S87" s="8">
        <f>N87/($N87+$O87+$P87)*100</f>
        <v>6.078392359729406</v>
      </c>
      <c r="V87" s="37"/>
      <c r="W87" s="37"/>
      <c r="X87" s="37"/>
    </row>
    <row r="88" spans="1:24" ht="15.75" customHeight="1">
      <c r="A88" s="25" t="s">
        <v>92</v>
      </c>
      <c r="C88" s="25" t="s">
        <v>60</v>
      </c>
      <c r="D88" s="29">
        <v>64.551</v>
      </c>
      <c r="E88" s="29">
        <v>18.574</v>
      </c>
      <c r="F88" s="29">
        <v>0</v>
      </c>
      <c r="G88" s="29">
        <v>0.878</v>
      </c>
      <c r="H88" s="29">
        <v>15.634</v>
      </c>
      <c r="I88" s="29">
        <v>0</v>
      </c>
      <c r="J88" s="29">
        <v>99.637</v>
      </c>
      <c r="K88" s="8">
        <v>2.9893</v>
      </c>
      <c r="L88" s="8">
        <v>1.0135</v>
      </c>
      <c r="M88" s="8">
        <v>0</v>
      </c>
      <c r="N88" s="8">
        <v>0.079</v>
      </c>
      <c r="O88" s="8">
        <v>0.9234</v>
      </c>
      <c r="P88" s="36">
        <v>0</v>
      </c>
      <c r="Q88" s="8">
        <v>5.0052</v>
      </c>
      <c r="R88" s="8">
        <f>O88/($N88+$O88+$P88)*100</f>
        <v>92.11891460494813</v>
      </c>
      <c r="S88" s="8">
        <f>N88/($N88+$O88+$P88)*100</f>
        <v>7.881085395051876</v>
      </c>
      <c r="V88" s="37"/>
      <c r="W88" s="37"/>
      <c r="X88" s="37"/>
    </row>
  </sheetData>
  <sheetProtection/>
  <conditionalFormatting sqref="O1">
    <cfRule type="cellIs" priority="2" dxfId="6" operator="lessThan">
      <formula>0.879910656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"/>
  <sheetViews>
    <sheetView zoomScale="80" zoomScaleNormal="80" zoomScalePageLayoutView="0" workbookViewId="0" topLeftCell="A1">
      <selection activeCell="A2" sqref="A2:A7"/>
    </sheetView>
  </sheetViews>
  <sheetFormatPr defaultColWidth="9.140625" defaultRowHeight="15"/>
  <cols>
    <col min="3" max="11" width="9.28125" style="0" bestFit="1" customWidth="1"/>
    <col min="12" max="12" width="10.28125" style="0" bestFit="1" customWidth="1"/>
    <col min="13" max="22" width="9.28125" style="0" bestFit="1" customWidth="1"/>
  </cols>
  <sheetData>
    <row r="1" spans="1:25" ht="16.5">
      <c r="A1" s="33" t="s">
        <v>0</v>
      </c>
      <c r="B1" s="33" t="s">
        <v>2</v>
      </c>
      <c r="C1" s="7" t="s">
        <v>35</v>
      </c>
      <c r="D1" s="7" t="s">
        <v>45</v>
      </c>
      <c r="E1" s="7" t="s">
        <v>36</v>
      </c>
      <c r="F1" s="8" t="s">
        <v>5</v>
      </c>
      <c r="G1" s="8" t="s">
        <v>6</v>
      </c>
      <c r="H1" s="8" t="s">
        <v>7</v>
      </c>
      <c r="I1" s="8" t="s">
        <v>8</v>
      </c>
      <c r="J1" s="7" t="s">
        <v>47</v>
      </c>
      <c r="K1" s="7" t="s">
        <v>48</v>
      </c>
      <c r="L1" s="8" t="s">
        <v>11</v>
      </c>
      <c r="M1" s="10" t="s">
        <v>40</v>
      </c>
      <c r="N1" s="7" t="s">
        <v>52</v>
      </c>
      <c r="O1" s="7" t="s">
        <v>41</v>
      </c>
      <c r="P1" s="7" t="s">
        <v>54</v>
      </c>
      <c r="Q1" s="7" t="s">
        <v>42</v>
      </c>
      <c r="R1" s="7" t="s">
        <v>43</v>
      </c>
      <c r="S1" s="7" t="s">
        <v>44</v>
      </c>
      <c r="T1" s="16" t="s">
        <v>55</v>
      </c>
      <c r="U1" s="17" t="s">
        <v>56</v>
      </c>
      <c r="V1" s="8" t="s">
        <v>11</v>
      </c>
      <c r="W1" s="34" t="s">
        <v>78</v>
      </c>
      <c r="X1" s="34" t="s">
        <v>79</v>
      </c>
      <c r="Y1" s="34" t="s">
        <v>80</v>
      </c>
    </row>
    <row r="2" spans="1:25" ht="14.25">
      <c r="A2" s="33" t="s">
        <v>98</v>
      </c>
      <c r="B2" s="33" t="s">
        <v>76</v>
      </c>
      <c r="C2" s="8">
        <v>51.3</v>
      </c>
      <c r="D2" s="2">
        <v>0</v>
      </c>
      <c r="E2" s="8">
        <v>2.09</v>
      </c>
      <c r="F2" s="8">
        <v>27.19</v>
      </c>
      <c r="G2" s="8">
        <v>0.95</v>
      </c>
      <c r="H2" s="8">
        <v>18.24</v>
      </c>
      <c r="I2" s="8">
        <v>0.22</v>
      </c>
      <c r="J2" s="8">
        <v>0</v>
      </c>
      <c r="K2" s="8">
        <v>0</v>
      </c>
      <c r="L2" s="8">
        <v>99.99</v>
      </c>
      <c r="M2" s="8">
        <v>1.957</v>
      </c>
      <c r="N2" s="8">
        <v>0</v>
      </c>
      <c r="O2" s="8">
        <v>0.094</v>
      </c>
      <c r="P2" s="8">
        <v>0.868</v>
      </c>
      <c r="Q2" s="8">
        <v>0.031</v>
      </c>
      <c r="R2" s="8">
        <v>1.037</v>
      </c>
      <c r="S2" s="8">
        <v>0.009</v>
      </c>
      <c r="T2" s="8">
        <v>0</v>
      </c>
      <c r="U2" s="8">
        <v>0</v>
      </c>
      <c r="V2" s="8">
        <v>3.996</v>
      </c>
      <c r="W2" s="8">
        <f aca="true" t="shared" si="0" ref="W2:W10">IF(2-M2&lt;0,0,IF(2-M2&gt;O2,O2,2-M2))</f>
        <v>0.04299999999999993</v>
      </c>
      <c r="X2" s="8">
        <f aca="true" t="shared" si="1" ref="X2:X10">O2-W2</f>
        <v>0.05100000000000007</v>
      </c>
      <c r="Y2" s="8">
        <f aca="true" t="shared" si="2" ref="Y2:Y10">R2/(R2+P2)</f>
        <v>0.5443569553805775</v>
      </c>
    </row>
    <row r="3" spans="1:25" ht="14.25">
      <c r="A3" s="33" t="s">
        <v>98</v>
      </c>
      <c r="B3" s="33" t="s">
        <v>76</v>
      </c>
      <c r="C3" s="8">
        <v>51.58</v>
      </c>
      <c r="D3" s="2">
        <v>0</v>
      </c>
      <c r="E3" s="8">
        <v>1.55</v>
      </c>
      <c r="F3" s="8">
        <v>27.31</v>
      </c>
      <c r="G3" s="8">
        <v>1.04</v>
      </c>
      <c r="H3" s="8">
        <v>18.35</v>
      </c>
      <c r="I3" s="8">
        <v>0.18</v>
      </c>
      <c r="J3" s="8">
        <v>0</v>
      </c>
      <c r="K3" s="8">
        <v>0</v>
      </c>
      <c r="L3" s="8">
        <v>100.01</v>
      </c>
      <c r="M3" s="8">
        <v>1.969</v>
      </c>
      <c r="N3" s="8">
        <v>0</v>
      </c>
      <c r="O3" s="8">
        <v>0.07</v>
      </c>
      <c r="P3" s="8">
        <v>0.872</v>
      </c>
      <c r="Q3" s="8">
        <v>0.034</v>
      </c>
      <c r="R3" s="8">
        <v>1.044</v>
      </c>
      <c r="S3" s="8">
        <v>0.007</v>
      </c>
      <c r="T3" s="8">
        <v>0</v>
      </c>
      <c r="U3" s="8">
        <v>0</v>
      </c>
      <c r="V3" s="8">
        <v>3.996</v>
      </c>
      <c r="W3" s="8">
        <f t="shared" si="0"/>
        <v>0.030999999999999917</v>
      </c>
      <c r="X3" s="8">
        <f t="shared" si="1"/>
        <v>0.03900000000000009</v>
      </c>
      <c r="Y3" s="8">
        <f t="shared" si="2"/>
        <v>0.5448851774530272</v>
      </c>
    </row>
    <row r="4" spans="1:25" ht="14.25">
      <c r="A4" s="33" t="s">
        <v>98</v>
      </c>
      <c r="B4" s="33" t="s">
        <v>76</v>
      </c>
      <c r="C4" s="8">
        <v>51.17</v>
      </c>
      <c r="D4" s="2">
        <v>0</v>
      </c>
      <c r="E4" s="8">
        <v>1.78</v>
      </c>
      <c r="F4" s="8">
        <v>27.64</v>
      </c>
      <c r="G4" s="8">
        <v>1.18</v>
      </c>
      <c r="H4" s="8">
        <v>17.93</v>
      </c>
      <c r="I4" s="8">
        <v>0.3</v>
      </c>
      <c r="J4" s="8">
        <v>0</v>
      </c>
      <c r="K4" s="8">
        <v>0</v>
      </c>
      <c r="L4" s="8">
        <v>100</v>
      </c>
      <c r="M4" s="8">
        <v>1.96</v>
      </c>
      <c r="N4" s="8">
        <v>0</v>
      </c>
      <c r="O4" s="8">
        <v>0.08</v>
      </c>
      <c r="P4" s="8">
        <v>0.885</v>
      </c>
      <c r="Q4" s="8">
        <v>0.038</v>
      </c>
      <c r="R4" s="8">
        <v>1.024</v>
      </c>
      <c r="S4" s="8">
        <v>0.012</v>
      </c>
      <c r="T4" s="8">
        <v>0</v>
      </c>
      <c r="U4" s="8">
        <v>0</v>
      </c>
      <c r="V4" s="8">
        <v>4</v>
      </c>
      <c r="W4" s="8">
        <f t="shared" si="0"/>
        <v>0.040000000000000036</v>
      </c>
      <c r="X4" s="8">
        <f t="shared" si="1"/>
        <v>0.039999999999999966</v>
      </c>
      <c r="Y4" s="8">
        <f t="shared" si="2"/>
        <v>0.536406495547407</v>
      </c>
    </row>
    <row r="5" spans="1:25" ht="14.25">
      <c r="A5" s="33" t="s">
        <v>98</v>
      </c>
      <c r="B5" s="33" t="s">
        <v>76</v>
      </c>
      <c r="C5" s="8">
        <v>51.36</v>
      </c>
      <c r="D5" s="2">
        <v>0</v>
      </c>
      <c r="E5" s="8">
        <v>2.04</v>
      </c>
      <c r="F5" s="8">
        <v>27.32</v>
      </c>
      <c r="G5" s="8">
        <v>1.05</v>
      </c>
      <c r="H5" s="8">
        <v>18.04</v>
      </c>
      <c r="I5" s="8">
        <v>0.19</v>
      </c>
      <c r="J5" s="8">
        <v>0</v>
      </c>
      <c r="K5" s="8">
        <v>0</v>
      </c>
      <c r="L5" s="8">
        <v>100</v>
      </c>
      <c r="M5" s="8">
        <v>1.961</v>
      </c>
      <c r="N5" s="8">
        <v>0</v>
      </c>
      <c r="O5" s="8">
        <v>0.092</v>
      </c>
      <c r="P5" s="8">
        <v>0.872</v>
      </c>
      <c r="Q5" s="8">
        <v>0.034</v>
      </c>
      <c r="R5" s="8">
        <v>1.027</v>
      </c>
      <c r="S5" s="8">
        <v>0.008</v>
      </c>
      <c r="T5" s="8">
        <v>0</v>
      </c>
      <c r="U5" s="8">
        <v>0</v>
      </c>
      <c r="V5" s="8">
        <v>3.993</v>
      </c>
      <c r="W5" s="8">
        <f t="shared" si="0"/>
        <v>0.038999999999999924</v>
      </c>
      <c r="X5" s="8">
        <f t="shared" si="1"/>
        <v>0.053000000000000075</v>
      </c>
      <c r="Y5" s="8">
        <f t="shared" si="2"/>
        <v>0.5408109531332279</v>
      </c>
    </row>
    <row r="6" spans="1:25" ht="14.25">
      <c r="A6" s="33" t="s">
        <v>98</v>
      </c>
      <c r="B6" s="33" t="s">
        <v>76</v>
      </c>
      <c r="C6" s="8">
        <v>51.86</v>
      </c>
      <c r="D6" s="2">
        <v>0</v>
      </c>
      <c r="E6" s="8">
        <v>1.84</v>
      </c>
      <c r="F6" s="8">
        <v>27.58</v>
      </c>
      <c r="G6" s="8">
        <v>1.19</v>
      </c>
      <c r="H6" s="8">
        <v>17.37</v>
      </c>
      <c r="I6" s="8">
        <v>0.15</v>
      </c>
      <c r="J6" s="8">
        <v>0</v>
      </c>
      <c r="K6" s="8">
        <v>0</v>
      </c>
      <c r="L6" s="8">
        <v>99.99</v>
      </c>
      <c r="M6" s="8">
        <v>1.981</v>
      </c>
      <c r="N6" s="8">
        <v>0</v>
      </c>
      <c r="O6" s="8">
        <v>0.083</v>
      </c>
      <c r="P6" s="8">
        <v>0.881</v>
      </c>
      <c r="Q6" s="8">
        <v>0.038</v>
      </c>
      <c r="R6" s="8">
        <v>0.989</v>
      </c>
      <c r="S6" s="8">
        <v>0.006</v>
      </c>
      <c r="T6" s="8">
        <v>0</v>
      </c>
      <c r="U6" s="8">
        <v>0</v>
      </c>
      <c r="V6" s="8">
        <v>3.978</v>
      </c>
      <c r="W6" s="8">
        <f t="shared" si="0"/>
        <v>0.018999999999999906</v>
      </c>
      <c r="X6" s="8">
        <f t="shared" si="1"/>
        <v>0.0640000000000001</v>
      </c>
      <c r="Y6" s="8">
        <f t="shared" si="2"/>
        <v>0.5288770053475935</v>
      </c>
    </row>
    <row r="7" spans="1:25" ht="14.25">
      <c r="A7" s="33" t="s">
        <v>98</v>
      </c>
      <c r="B7" s="33" t="s">
        <v>76</v>
      </c>
      <c r="C7" s="8">
        <v>51.34</v>
      </c>
      <c r="D7" s="2">
        <v>0</v>
      </c>
      <c r="E7" s="8">
        <v>2.02</v>
      </c>
      <c r="F7" s="8">
        <v>28.8</v>
      </c>
      <c r="G7" s="8">
        <v>0.98</v>
      </c>
      <c r="H7" s="8">
        <v>16.76</v>
      </c>
      <c r="I7" s="8">
        <v>0.1</v>
      </c>
      <c r="J7" s="8">
        <v>0</v>
      </c>
      <c r="K7" s="8">
        <v>0</v>
      </c>
      <c r="L7" s="8">
        <v>100</v>
      </c>
      <c r="M7" s="8">
        <v>1.971</v>
      </c>
      <c r="N7" s="8">
        <v>0</v>
      </c>
      <c r="O7" s="8">
        <v>0.091</v>
      </c>
      <c r="P7" s="8">
        <v>0.925</v>
      </c>
      <c r="Q7" s="8">
        <v>0.032</v>
      </c>
      <c r="R7" s="8">
        <v>0.959</v>
      </c>
      <c r="S7" s="8">
        <v>0.004</v>
      </c>
      <c r="T7" s="8">
        <v>0</v>
      </c>
      <c r="U7" s="8">
        <v>0</v>
      </c>
      <c r="V7" s="8">
        <v>3.983</v>
      </c>
      <c r="W7" s="8">
        <f t="shared" si="0"/>
        <v>0.028999999999999915</v>
      </c>
      <c r="X7" s="8">
        <f t="shared" si="1"/>
        <v>0.06200000000000008</v>
      </c>
      <c r="Y7" s="8">
        <f t="shared" si="2"/>
        <v>0.5090233545647559</v>
      </c>
    </row>
    <row r="8" spans="1:25" s="7" customFormat="1" ht="13.5">
      <c r="A8" s="7">
        <v>1654</v>
      </c>
      <c r="B8" s="7" t="s">
        <v>76</v>
      </c>
      <c r="C8" s="8">
        <v>52.34</v>
      </c>
      <c r="D8" s="8">
        <v>0.13</v>
      </c>
      <c r="E8" s="8">
        <v>2.48</v>
      </c>
      <c r="F8" s="8">
        <v>32.55</v>
      </c>
      <c r="G8" s="8">
        <v>0.35</v>
      </c>
      <c r="H8" s="8">
        <v>13.6</v>
      </c>
      <c r="I8" s="8">
        <v>0.11</v>
      </c>
      <c r="J8" s="8">
        <v>0.62</v>
      </c>
      <c r="K8" s="8">
        <v>0.12</v>
      </c>
      <c r="L8" s="8">
        <v>102.3</v>
      </c>
      <c r="M8" s="8">
        <v>1.9895</v>
      </c>
      <c r="N8" s="8">
        <v>0.0037</v>
      </c>
      <c r="O8" s="8">
        <v>0.1111</v>
      </c>
      <c r="P8" s="8">
        <v>1.0347</v>
      </c>
      <c r="Q8" s="8">
        <v>0.0113</v>
      </c>
      <c r="R8" s="8">
        <v>0.7707</v>
      </c>
      <c r="S8" s="8">
        <v>0.0045</v>
      </c>
      <c r="T8" s="8">
        <v>0.0457</v>
      </c>
      <c r="U8" s="8">
        <v>0.0058</v>
      </c>
      <c r="V8" s="8">
        <v>3.977</v>
      </c>
      <c r="W8" s="8">
        <f t="shared" si="0"/>
        <v>0.010499999999999954</v>
      </c>
      <c r="X8" s="8">
        <f t="shared" si="1"/>
        <v>0.10060000000000005</v>
      </c>
      <c r="Y8" s="8">
        <f t="shared" si="2"/>
        <v>0.42688600864074444</v>
      </c>
    </row>
    <row r="9" spans="1:25" s="7" customFormat="1" ht="13.5">
      <c r="A9" s="7">
        <v>1654</v>
      </c>
      <c r="B9" s="7" t="s">
        <v>76</v>
      </c>
      <c r="C9" s="8">
        <v>50.02</v>
      </c>
      <c r="D9" s="8">
        <v>0</v>
      </c>
      <c r="E9" s="8">
        <v>2.77</v>
      </c>
      <c r="F9" s="8">
        <v>33.27</v>
      </c>
      <c r="G9" s="8">
        <v>0.48</v>
      </c>
      <c r="H9" s="8">
        <v>12.88</v>
      </c>
      <c r="I9" s="8">
        <v>0.18</v>
      </c>
      <c r="J9" s="8">
        <v>0.93</v>
      </c>
      <c r="K9" s="8">
        <v>0.15</v>
      </c>
      <c r="L9" s="8">
        <v>100.68</v>
      </c>
      <c r="M9" s="8">
        <v>1.9544</v>
      </c>
      <c r="N9" s="8">
        <v>0</v>
      </c>
      <c r="O9" s="8">
        <v>0.1276</v>
      </c>
      <c r="P9" s="8">
        <v>1.0872</v>
      </c>
      <c r="Q9" s="8">
        <v>0.0159</v>
      </c>
      <c r="R9" s="8">
        <v>0.7502</v>
      </c>
      <c r="S9" s="8">
        <v>0.0075</v>
      </c>
      <c r="T9" s="8">
        <v>0.0705</v>
      </c>
      <c r="U9" s="8">
        <v>0.0075</v>
      </c>
      <c r="V9" s="8">
        <v>4.0208</v>
      </c>
      <c r="W9" s="8">
        <f t="shared" si="0"/>
        <v>0.045600000000000085</v>
      </c>
      <c r="X9" s="8">
        <f t="shared" si="1"/>
        <v>0.0819999999999999</v>
      </c>
      <c r="Y9" s="8">
        <f t="shared" si="2"/>
        <v>0.4082943289430717</v>
      </c>
    </row>
    <row r="10" spans="1:25" s="7" customFormat="1" ht="13.5">
      <c r="A10" s="7">
        <v>1654</v>
      </c>
      <c r="B10" s="7" t="s">
        <v>76</v>
      </c>
      <c r="C10" s="8">
        <v>50.37</v>
      </c>
      <c r="D10" s="8">
        <v>0.07</v>
      </c>
      <c r="E10" s="8">
        <v>3.21</v>
      </c>
      <c r="F10" s="8">
        <v>31.73</v>
      </c>
      <c r="G10" s="8">
        <v>0.33</v>
      </c>
      <c r="H10" s="8">
        <v>12.32</v>
      </c>
      <c r="I10" s="8">
        <v>0.05</v>
      </c>
      <c r="J10" s="8">
        <v>0.81</v>
      </c>
      <c r="K10" s="8">
        <v>0.11</v>
      </c>
      <c r="L10" s="8">
        <v>99</v>
      </c>
      <c r="M10" s="8">
        <v>1.9803</v>
      </c>
      <c r="N10" s="8">
        <v>0.0021</v>
      </c>
      <c r="O10" s="8">
        <v>0.1487</v>
      </c>
      <c r="P10" s="8">
        <v>1.0433</v>
      </c>
      <c r="Q10" s="8">
        <v>0.011</v>
      </c>
      <c r="R10" s="8">
        <v>0.7221</v>
      </c>
      <c r="S10" s="8">
        <v>0.0021</v>
      </c>
      <c r="T10" s="8">
        <v>0.0617</v>
      </c>
      <c r="U10" s="8">
        <v>0.0055</v>
      </c>
      <c r="V10" s="8">
        <v>3.9769</v>
      </c>
      <c r="W10" s="8">
        <f t="shared" si="0"/>
        <v>0.01970000000000005</v>
      </c>
      <c r="X10" s="8">
        <f t="shared" si="1"/>
        <v>0.12899999999999995</v>
      </c>
      <c r="Y10" s="8">
        <f t="shared" si="2"/>
        <v>0.4090291152146822</v>
      </c>
    </row>
    <row r="11" s="7" customFormat="1" ht="13.5"/>
    <row r="12" s="7" customFormat="1" ht="13.5"/>
    <row r="13" s="7" customFormat="1" ht="13.5"/>
    <row r="14" s="7" customFormat="1" ht="13.5"/>
    <row r="15" s="7" customFormat="1" ht="13.5"/>
  </sheetData>
  <sheetProtection/>
  <conditionalFormatting sqref="U1">
    <cfRule type="cellIs" priority="1" dxfId="6" operator="lessThan">
      <formula>0.879910656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"/>
  <sheetViews>
    <sheetView zoomScale="80" zoomScaleNormal="80" zoomScalePageLayoutView="0" workbookViewId="0" topLeftCell="A1">
      <selection activeCell="F18" sqref="F18"/>
    </sheetView>
  </sheetViews>
  <sheetFormatPr defaultColWidth="9.140625" defaultRowHeight="15"/>
  <cols>
    <col min="1" max="1" width="11.28125" style="0" bestFit="1" customWidth="1"/>
    <col min="11" max="11" width="11.421875" style="0" bestFit="1" customWidth="1"/>
  </cols>
  <sheetData>
    <row r="1" spans="1:20" ht="16.5">
      <c r="A1" s="33" t="s">
        <v>0</v>
      </c>
      <c r="B1" s="33" t="s">
        <v>2</v>
      </c>
      <c r="C1" s="8" t="s">
        <v>3</v>
      </c>
      <c r="D1" s="8" t="s">
        <v>4</v>
      </c>
      <c r="E1" s="7" t="s">
        <v>36</v>
      </c>
      <c r="F1" s="8" t="s">
        <v>5</v>
      </c>
      <c r="G1" s="8" t="s">
        <v>6</v>
      </c>
      <c r="H1" s="8" t="s">
        <v>7</v>
      </c>
      <c r="I1" s="8" t="s">
        <v>11</v>
      </c>
      <c r="J1" s="10" t="s">
        <v>40</v>
      </c>
      <c r="K1" s="7" t="s">
        <v>52</v>
      </c>
      <c r="L1" s="7" t="s">
        <v>41</v>
      </c>
      <c r="M1" s="7" t="s">
        <v>37</v>
      </c>
      <c r="N1" s="7" t="s">
        <v>54</v>
      </c>
      <c r="O1" s="7" t="s">
        <v>42</v>
      </c>
      <c r="P1" s="7" t="s">
        <v>43</v>
      </c>
      <c r="Q1" s="22" t="s">
        <v>11</v>
      </c>
      <c r="R1" s="12" t="s">
        <v>77</v>
      </c>
      <c r="S1" s="12" t="s">
        <v>81</v>
      </c>
      <c r="T1" s="12" t="s">
        <v>82</v>
      </c>
    </row>
    <row r="2" spans="1:20" s="7" customFormat="1" ht="13.5">
      <c r="A2" s="33" t="s">
        <v>98</v>
      </c>
      <c r="B2" s="33" t="s">
        <v>77</v>
      </c>
      <c r="C2" s="8">
        <v>0.38</v>
      </c>
      <c r="D2" s="8">
        <v>51.63</v>
      </c>
      <c r="E2" s="8">
        <v>0</v>
      </c>
      <c r="F2" s="8">
        <v>46.01</v>
      </c>
      <c r="G2" s="8">
        <v>1.16</v>
      </c>
      <c r="H2" s="8">
        <v>0.81</v>
      </c>
      <c r="I2" s="8">
        <v>99.99</v>
      </c>
      <c r="J2" s="22">
        <v>0.01</v>
      </c>
      <c r="K2" s="22">
        <v>0.972</v>
      </c>
      <c r="L2" s="8">
        <v>0</v>
      </c>
      <c r="M2" s="22">
        <v>0.036</v>
      </c>
      <c r="N2" s="22">
        <v>0.927</v>
      </c>
      <c r="O2" s="22">
        <v>0.025</v>
      </c>
      <c r="P2" s="22">
        <v>0.03</v>
      </c>
      <c r="Q2" s="22">
        <v>2</v>
      </c>
      <c r="R2" s="8">
        <f aca="true" t="shared" si="0" ref="R2:T6">N2/($N2+$O2+$P2)</f>
        <v>0.9439918533604887</v>
      </c>
      <c r="S2" s="8">
        <f t="shared" si="0"/>
        <v>0.02545824847250509</v>
      </c>
      <c r="T2" s="8">
        <f t="shared" si="0"/>
        <v>0.030549898167006106</v>
      </c>
    </row>
    <row r="3" spans="1:20" s="7" customFormat="1" ht="13.5">
      <c r="A3" s="33" t="s">
        <v>98</v>
      </c>
      <c r="B3" s="33" t="s">
        <v>77</v>
      </c>
      <c r="C3" s="8">
        <v>0.2</v>
      </c>
      <c r="D3" s="8">
        <v>51.74</v>
      </c>
      <c r="E3" s="8">
        <v>0</v>
      </c>
      <c r="F3" s="8">
        <v>46.58</v>
      </c>
      <c r="G3" s="8">
        <v>1.33</v>
      </c>
      <c r="H3" s="8">
        <v>0.14</v>
      </c>
      <c r="I3" s="8">
        <v>99.99</v>
      </c>
      <c r="J3" s="22">
        <v>0.005</v>
      </c>
      <c r="K3" s="22">
        <v>0.98</v>
      </c>
      <c r="L3" s="8">
        <v>0</v>
      </c>
      <c r="M3" s="22">
        <v>0.029</v>
      </c>
      <c r="N3" s="22">
        <v>0.952</v>
      </c>
      <c r="O3" s="22">
        <v>0.028</v>
      </c>
      <c r="P3" s="22">
        <v>0.005</v>
      </c>
      <c r="Q3" s="22">
        <v>2</v>
      </c>
      <c r="R3" s="8">
        <f t="shared" si="0"/>
        <v>0.9664974619289339</v>
      </c>
      <c r="S3" s="8">
        <f t="shared" si="0"/>
        <v>0.028426395939086295</v>
      </c>
      <c r="T3" s="8">
        <f t="shared" si="0"/>
        <v>0.005076142131979696</v>
      </c>
    </row>
    <row r="4" spans="1:20" s="7" customFormat="1" ht="13.5">
      <c r="A4" s="7" t="s">
        <v>97</v>
      </c>
      <c r="B4" s="7" t="s">
        <v>77</v>
      </c>
      <c r="C4" s="8">
        <v>0.69</v>
      </c>
      <c r="D4" s="8">
        <v>52.769</v>
      </c>
      <c r="E4" s="8">
        <v>0.416</v>
      </c>
      <c r="F4" s="8">
        <v>44.582</v>
      </c>
      <c r="G4" s="8">
        <v>0.4</v>
      </c>
      <c r="H4" s="8">
        <v>0.214</v>
      </c>
      <c r="I4" s="8">
        <v>99.07100000000001</v>
      </c>
      <c r="J4" s="8">
        <v>0.0175</v>
      </c>
      <c r="K4" s="8">
        <v>1.0064</v>
      </c>
      <c r="L4" s="8">
        <v>0.0124</v>
      </c>
      <c r="M4" s="8">
        <v>0</v>
      </c>
      <c r="N4" s="8">
        <v>0.9452</v>
      </c>
      <c r="O4" s="8">
        <v>0.0086</v>
      </c>
      <c r="P4" s="8">
        <v>0.0081</v>
      </c>
      <c r="Q4" s="8">
        <v>2</v>
      </c>
      <c r="R4" s="8">
        <f t="shared" si="0"/>
        <v>0.9826385279135045</v>
      </c>
      <c r="S4" s="8">
        <f t="shared" si="0"/>
        <v>0.008940638319991681</v>
      </c>
      <c r="T4" s="8">
        <f t="shared" si="0"/>
        <v>0.008420833766503794</v>
      </c>
    </row>
    <row r="5" spans="1:20" s="7" customFormat="1" ht="13.5">
      <c r="A5" s="7" t="s">
        <v>97</v>
      </c>
      <c r="B5" s="7" t="s">
        <v>77</v>
      </c>
      <c r="C5" s="8">
        <v>0.621</v>
      </c>
      <c r="D5" s="8">
        <v>53.296</v>
      </c>
      <c r="E5" s="8">
        <v>0.519</v>
      </c>
      <c r="F5" s="8">
        <v>44.722</v>
      </c>
      <c r="G5" s="8">
        <v>0.253</v>
      </c>
      <c r="H5" s="8">
        <v>0.129</v>
      </c>
      <c r="I5" s="8">
        <v>99.53999999999999</v>
      </c>
      <c r="J5" s="8">
        <v>0.0156</v>
      </c>
      <c r="K5" s="8">
        <v>1.0094</v>
      </c>
      <c r="L5" s="8">
        <v>0.0154</v>
      </c>
      <c r="M5" s="8">
        <v>0</v>
      </c>
      <c r="N5" s="8">
        <v>0.9416</v>
      </c>
      <c r="O5" s="8">
        <v>0.0054</v>
      </c>
      <c r="P5" s="8">
        <v>0.0048</v>
      </c>
      <c r="Q5" s="8">
        <v>2</v>
      </c>
      <c r="R5" s="8">
        <f t="shared" si="0"/>
        <v>0.9892834629123766</v>
      </c>
      <c r="S5" s="8">
        <f t="shared" si="0"/>
        <v>0.005673460811094769</v>
      </c>
      <c r="T5" s="8">
        <f t="shared" si="0"/>
        <v>0.005043076276528682</v>
      </c>
    </row>
    <row r="6" spans="1:20" ht="14.25">
      <c r="A6" s="7" t="s">
        <v>97</v>
      </c>
      <c r="B6" s="7" t="s">
        <v>77</v>
      </c>
      <c r="C6" s="8">
        <v>0.775</v>
      </c>
      <c r="D6" s="8">
        <v>53.204</v>
      </c>
      <c r="E6" s="8">
        <v>0.311</v>
      </c>
      <c r="F6" s="8">
        <v>45.191</v>
      </c>
      <c r="G6" s="8">
        <v>0.343</v>
      </c>
      <c r="H6" s="8">
        <v>0.187</v>
      </c>
      <c r="I6" s="8">
        <v>100.011</v>
      </c>
      <c r="J6" s="8">
        <v>0.0195</v>
      </c>
      <c r="K6" s="8">
        <v>1.0051</v>
      </c>
      <c r="L6" s="8">
        <v>0.0092</v>
      </c>
      <c r="M6" s="40">
        <v>0</v>
      </c>
      <c r="N6" s="8">
        <v>0.949</v>
      </c>
      <c r="O6" s="8">
        <v>0.0073</v>
      </c>
      <c r="P6" s="8">
        <v>0.007</v>
      </c>
      <c r="Q6" s="8">
        <v>2</v>
      </c>
      <c r="R6" s="8">
        <f t="shared" si="0"/>
        <v>0.9851551956815114</v>
      </c>
      <c r="S6" s="8">
        <f t="shared" si="0"/>
        <v>0.007578116889857781</v>
      </c>
      <c r="T6" s="8">
        <f t="shared" si="0"/>
        <v>0.007266687428630749</v>
      </c>
    </row>
    <row r="8" ht="14.25">
      <c r="K8" s="38"/>
    </row>
    <row r="9" ht="14.25">
      <c r="K9" s="38"/>
    </row>
    <row r="10" ht="14.25">
      <c r="K10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admin</cp:lastModifiedBy>
  <dcterms:created xsi:type="dcterms:W3CDTF">2023-03-14T18:45:49Z</dcterms:created>
  <dcterms:modified xsi:type="dcterms:W3CDTF">2023-04-10T05:02:47Z</dcterms:modified>
  <cp:category/>
  <cp:version/>
  <cp:contentType/>
  <cp:contentStatus/>
</cp:coreProperties>
</file>